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activeTab="1"/>
  </bookViews>
  <sheets>
    <sheet name="1.3" sheetId="1" r:id="rId1"/>
    <sheet name="данные МО" sheetId="6" r:id="rId2"/>
  </sheets>
  <calcPr calcId="114210"/>
</workbook>
</file>

<file path=xl/calcChain.xml><?xml version="1.0" encoding="utf-8"?>
<calcChain xmlns="http://schemas.openxmlformats.org/spreadsheetml/2006/main">
  <c r="L7" i="6"/>
  <c r="L8"/>
  <c r="AA45"/>
  <c r="Y18" i="1"/>
  <c r="X18"/>
  <c r="W18"/>
  <c r="V18"/>
  <c r="U18"/>
  <c r="T18"/>
  <c r="S18"/>
  <c r="R18"/>
  <c r="Q18"/>
  <c r="P18"/>
  <c r="O18"/>
  <c r="N18"/>
  <c r="M18"/>
  <c r="L36" i="6"/>
  <c r="L18" i="1"/>
  <c r="K18"/>
  <c r="J18"/>
  <c r="I18"/>
  <c r="H18"/>
  <c r="G18"/>
  <c r="F18"/>
  <c r="E18"/>
  <c r="L35" i="6"/>
  <c r="AA35"/>
  <c r="AA17" i="1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Z16"/>
  <c r="Y16"/>
  <c r="X16"/>
  <c r="W16"/>
  <c r="V16"/>
  <c r="U16"/>
  <c r="T16"/>
  <c r="S16"/>
  <c r="R16"/>
  <c r="Q16"/>
  <c r="P16"/>
  <c r="O16"/>
  <c r="N16"/>
  <c r="M16"/>
  <c r="J16"/>
  <c r="I16"/>
  <c r="H16"/>
  <c r="F16"/>
  <c r="Z15"/>
  <c r="Y15"/>
  <c r="X15"/>
  <c r="W15"/>
  <c r="V15"/>
  <c r="U15"/>
  <c r="T15"/>
  <c r="S15"/>
  <c r="R15"/>
  <c r="Q15"/>
  <c r="P15"/>
  <c r="O15"/>
  <c r="N15"/>
  <c r="M15"/>
  <c r="L33" i="6"/>
  <c r="L15" i="1"/>
  <c r="K15"/>
  <c r="J15"/>
  <c r="H15"/>
  <c r="G15"/>
  <c r="F15"/>
  <c r="Z14"/>
  <c r="Y14"/>
  <c r="X14"/>
  <c r="W14"/>
  <c r="V14"/>
  <c r="U14"/>
  <c r="T14"/>
  <c r="S14"/>
  <c r="R14"/>
  <c r="Q14"/>
  <c r="P14"/>
  <c r="O14"/>
  <c r="N14"/>
  <c r="M14"/>
  <c r="J14"/>
  <c r="I14"/>
  <c r="F14"/>
  <c r="E14"/>
  <c r="Z13"/>
  <c r="Y13"/>
  <c r="X13"/>
  <c r="W13"/>
  <c r="V13"/>
  <c r="U13"/>
  <c r="T13"/>
  <c r="S13"/>
  <c r="R13"/>
  <c r="Q13"/>
  <c r="P13"/>
  <c r="O13"/>
  <c r="N13"/>
  <c r="M13"/>
  <c r="L31" i="6"/>
  <c r="L13" i="1"/>
  <c r="J13"/>
  <c r="H13"/>
  <c r="G13"/>
  <c r="F13"/>
  <c r="Y12"/>
  <c r="X12"/>
  <c r="W12"/>
  <c r="V12"/>
  <c r="U12"/>
  <c r="T12"/>
  <c r="S12"/>
  <c r="R12"/>
  <c r="Q12"/>
  <c r="P12"/>
  <c r="O12"/>
  <c r="N12"/>
  <c r="M12"/>
  <c r="L9" i="6"/>
  <c r="L24"/>
  <c r="L12" i="1"/>
  <c r="Z11"/>
  <c r="Y11"/>
  <c r="X11"/>
  <c r="W11"/>
  <c r="V11"/>
  <c r="U11"/>
  <c r="T11"/>
  <c r="S11"/>
  <c r="R11"/>
  <c r="Q11"/>
  <c r="P11"/>
  <c r="O11"/>
  <c r="N11"/>
  <c r="M11"/>
  <c r="L23" i="6"/>
  <c r="L11" i="1"/>
  <c r="Z10"/>
  <c r="Y10"/>
  <c r="X10"/>
  <c r="W10"/>
  <c r="V10"/>
  <c r="U10"/>
  <c r="T10"/>
  <c r="S10"/>
  <c r="R10"/>
  <c r="Q10"/>
  <c r="P10"/>
  <c r="O10"/>
  <c r="N10"/>
  <c r="M10"/>
  <c r="L22" i="6"/>
  <c r="L10" i="1"/>
  <c r="Z9"/>
  <c r="Y9"/>
  <c r="X9"/>
  <c r="W9"/>
  <c r="V9"/>
  <c r="U9"/>
  <c r="T9"/>
  <c r="S9"/>
  <c r="R9"/>
  <c r="Q9"/>
  <c r="P9"/>
  <c r="O9"/>
  <c r="N9"/>
  <c r="M9"/>
  <c r="L21" i="6"/>
  <c r="L9" i="1"/>
  <c r="Z8"/>
  <c r="Y8"/>
  <c r="X8"/>
  <c r="W8"/>
  <c r="V8"/>
  <c r="U8"/>
  <c r="T8"/>
  <c r="S8"/>
  <c r="R8"/>
  <c r="Q8"/>
  <c r="P8"/>
  <c r="O8"/>
  <c r="N8"/>
  <c r="M8"/>
  <c r="L20" i="6"/>
  <c r="L8" i="1"/>
  <c r="Z7"/>
  <c r="Y7"/>
  <c r="X7"/>
  <c r="W7"/>
  <c r="V7"/>
  <c r="U7"/>
  <c r="T7"/>
  <c r="S7"/>
  <c r="R7"/>
  <c r="Q7"/>
  <c r="P7"/>
  <c r="O7"/>
  <c r="N7"/>
  <c r="M7"/>
  <c r="L19" i="6"/>
  <c r="L7" i="1"/>
  <c r="Y6"/>
  <c r="X6"/>
  <c r="W6"/>
  <c r="V6"/>
  <c r="U6"/>
  <c r="T6"/>
  <c r="S6"/>
  <c r="R6"/>
  <c r="Q6"/>
  <c r="P6"/>
  <c r="O6"/>
  <c r="N6"/>
  <c r="M6"/>
  <c r="L6" i="6"/>
  <c r="L6" i="1"/>
  <c r="Z5"/>
  <c r="Y5"/>
  <c r="X5"/>
  <c r="W5"/>
  <c r="V5"/>
  <c r="U5"/>
  <c r="T5"/>
  <c r="S5"/>
  <c r="R5"/>
  <c r="Q5"/>
  <c r="P5"/>
  <c r="O5"/>
  <c r="N5"/>
  <c r="M5"/>
  <c r="L5" i="6"/>
  <c r="L5" i="1"/>
  <c r="Z4"/>
  <c r="Y4"/>
  <c r="X4"/>
  <c r="W4"/>
  <c r="V4"/>
  <c r="U4"/>
  <c r="T4"/>
  <c r="S4"/>
  <c r="R4"/>
  <c r="Q4"/>
  <c r="P4"/>
  <c r="O4"/>
  <c r="N4"/>
  <c r="M4"/>
  <c r="L4" i="6"/>
  <c r="L4" i="1"/>
  <c r="Z36" i="6"/>
  <c r="AA36"/>
  <c r="AA18" i="1"/>
  <c r="Y36" i="6"/>
  <c r="X36"/>
  <c r="W36"/>
  <c r="V36"/>
  <c r="U36"/>
  <c r="T36"/>
  <c r="S36"/>
  <c r="R36"/>
  <c r="Q36"/>
  <c r="P36"/>
  <c r="O36"/>
  <c r="N36"/>
  <c r="M36"/>
  <c r="K36"/>
  <c r="J36"/>
  <c r="I36"/>
  <c r="H36"/>
  <c r="G36"/>
  <c r="F36"/>
  <c r="E36"/>
  <c r="Z35"/>
  <c r="Y35"/>
  <c r="X35"/>
  <c r="W35"/>
  <c r="V35"/>
  <c r="U35"/>
  <c r="T35"/>
  <c r="S35"/>
  <c r="R35"/>
  <c r="Q35"/>
  <c r="P35"/>
  <c r="O35"/>
  <c r="N35"/>
  <c r="M35"/>
  <c r="K35"/>
  <c r="J35"/>
  <c r="I35"/>
  <c r="H35"/>
  <c r="G35"/>
  <c r="F35"/>
  <c r="E35"/>
  <c r="Z34"/>
  <c r="Y34"/>
  <c r="X34"/>
  <c r="W34"/>
  <c r="V34"/>
  <c r="U34"/>
  <c r="T34"/>
  <c r="S34"/>
  <c r="R34"/>
  <c r="Q34"/>
  <c r="P34"/>
  <c r="O34"/>
  <c r="N34"/>
  <c r="M34"/>
  <c r="L34"/>
  <c r="L16" i="1"/>
  <c r="K34" i="6"/>
  <c r="K16" i="1"/>
  <c r="J34" i="6"/>
  <c r="I34"/>
  <c r="H34"/>
  <c r="G34"/>
  <c r="G16" i="1"/>
  <c r="F34" i="6"/>
  <c r="E34"/>
  <c r="E16" i="1"/>
  <c r="Z33" i="6"/>
  <c r="Y33"/>
  <c r="X33"/>
  <c r="W33"/>
  <c r="V33"/>
  <c r="U33"/>
  <c r="T33"/>
  <c r="S33"/>
  <c r="R33"/>
  <c r="Q33"/>
  <c r="P33"/>
  <c r="O33"/>
  <c r="N33"/>
  <c r="M33"/>
  <c r="K33"/>
  <c r="J33"/>
  <c r="I33"/>
  <c r="I15" i="1"/>
  <c r="H33" i="6"/>
  <c r="G33"/>
  <c r="F33"/>
  <c r="E33"/>
  <c r="E15" i="1"/>
  <c r="Z32" i="6"/>
  <c r="Y32"/>
  <c r="X32"/>
  <c r="W32"/>
  <c r="V32"/>
  <c r="U32"/>
  <c r="T32"/>
  <c r="S32"/>
  <c r="R32"/>
  <c r="Q32"/>
  <c r="P32"/>
  <c r="O32"/>
  <c r="N32"/>
  <c r="M32"/>
  <c r="L32"/>
  <c r="L14" i="1"/>
  <c r="K32" i="6"/>
  <c r="K14" i="1"/>
  <c r="J32" i="6"/>
  <c r="I32"/>
  <c r="H32"/>
  <c r="H14" i="1"/>
  <c r="G32" i="6"/>
  <c r="G14" i="1"/>
  <c r="F32" i="6"/>
  <c r="E32"/>
  <c r="Z31"/>
  <c r="Y31"/>
  <c r="X31"/>
  <c r="W31"/>
  <c r="V31"/>
  <c r="U31"/>
  <c r="T31"/>
  <c r="S31"/>
  <c r="R31"/>
  <c r="Q31"/>
  <c r="P31"/>
  <c r="O31"/>
  <c r="N31"/>
  <c r="M31"/>
  <c r="K31"/>
  <c r="K13" i="1"/>
  <c r="J31" i="6"/>
  <c r="I31"/>
  <c r="I13" i="1"/>
  <c r="H31" i="6"/>
  <c r="G31"/>
  <c r="F31"/>
  <c r="E31"/>
  <c r="E13" i="1"/>
  <c r="AA44" i="6"/>
  <c r="AA43"/>
  <c r="AA42"/>
  <c r="AA41"/>
  <c r="AA40"/>
  <c r="AA39"/>
  <c r="AA38"/>
  <c r="AA37"/>
  <c r="AA14"/>
  <c r="AA30"/>
  <c r="AA29"/>
  <c r="AA28"/>
  <c r="AA27"/>
  <c r="AA26"/>
  <c r="AA25"/>
  <c r="AA18"/>
  <c r="AA17"/>
  <c r="AA16"/>
  <c r="AA15"/>
  <c r="AA13"/>
  <c r="AA12"/>
  <c r="AA11"/>
  <c r="AA10"/>
  <c r="Z18" i="1"/>
  <c r="AA32" i="6"/>
  <c r="AA14" i="1"/>
  <c r="AA33" i="6"/>
  <c r="AA15" i="1"/>
  <c r="AA34" i="6"/>
  <c r="AA16" i="1"/>
  <c r="AA31" i="6"/>
  <c r="AA13" i="1"/>
  <c r="AA7" i="6"/>
  <c r="AA8"/>
  <c r="AA5"/>
  <c r="AA5" i="1"/>
  <c r="AA9" i="6"/>
  <c r="AA6"/>
  <c r="AA6" i="1"/>
  <c r="AA24" i="6"/>
  <c r="AA12" i="1"/>
  <c r="AA20" i="6"/>
  <c r="AA8" i="1"/>
  <c r="AA23" i="6"/>
  <c r="AA11" i="1"/>
  <c r="AA21" i="6"/>
  <c r="AA9" i="1"/>
  <c r="AA22" i="6"/>
  <c r="AA10" i="1"/>
  <c r="AA19" i="6"/>
  <c r="AA7" i="1"/>
  <c r="AA4" i="6"/>
  <c r="AA4" i="1"/>
  <c r="F7" i="6"/>
  <c r="F19"/>
  <c r="G7"/>
  <c r="H7"/>
  <c r="I7"/>
  <c r="J7"/>
  <c r="K7"/>
  <c r="M7"/>
  <c r="N7"/>
  <c r="O7"/>
  <c r="P7"/>
  <c r="Q7"/>
  <c r="R7"/>
  <c r="S7"/>
  <c r="T7"/>
  <c r="U7"/>
  <c r="V7"/>
  <c r="W7"/>
  <c r="X7"/>
  <c r="Y7"/>
  <c r="Z7"/>
  <c r="F8"/>
  <c r="G8"/>
  <c r="H8"/>
  <c r="I8"/>
  <c r="J8"/>
  <c r="K8"/>
  <c r="M8"/>
  <c r="N8"/>
  <c r="O8"/>
  <c r="P8"/>
  <c r="Q8"/>
  <c r="R8"/>
  <c r="S8"/>
  <c r="T8"/>
  <c r="U8"/>
  <c r="V8"/>
  <c r="W8"/>
  <c r="X8"/>
  <c r="Y8"/>
  <c r="Z8"/>
  <c r="F9"/>
  <c r="G9"/>
  <c r="H9"/>
  <c r="I9"/>
  <c r="J9"/>
  <c r="K9"/>
  <c r="M9"/>
  <c r="N9"/>
  <c r="O9"/>
  <c r="P9"/>
  <c r="Q9"/>
  <c r="R9"/>
  <c r="S9"/>
  <c r="T9"/>
  <c r="U9"/>
  <c r="V9"/>
  <c r="W9"/>
  <c r="X9"/>
  <c r="Y9"/>
  <c r="Z9"/>
  <c r="E8"/>
  <c r="E9"/>
  <c r="E7"/>
  <c r="E24"/>
  <c r="E12" i="1"/>
  <c r="E21" i="6"/>
  <c r="E9" i="1"/>
  <c r="X24" i="6"/>
  <c r="X21"/>
  <c r="T24"/>
  <c r="T21"/>
  <c r="P24"/>
  <c r="P21"/>
  <c r="H24"/>
  <c r="H12" i="1"/>
  <c r="H21" i="6"/>
  <c r="H9" i="1"/>
  <c r="Y20" i="6"/>
  <c r="Y23"/>
  <c r="U20"/>
  <c r="U23"/>
  <c r="Q20"/>
  <c r="Q23"/>
  <c r="M20"/>
  <c r="M23"/>
  <c r="I20"/>
  <c r="I8" i="1"/>
  <c r="I23" i="6"/>
  <c r="I11" i="1"/>
  <c r="Z22" i="6"/>
  <c r="Z19"/>
  <c r="V22"/>
  <c r="V19"/>
  <c r="R22"/>
  <c r="R19"/>
  <c r="N22"/>
  <c r="N19"/>
  <c r="J22"/>
  <c r="J10" i="1"/>
  <c r="J19" i="6"/>
  <c r="J7" i="1"/>
  <c r="F22" i="6"/>
  <c r="F10" i="1"/>
  <c r="F7"/>
  <c r="E20" i="6"/>
  <c r="E8" i="1"/>
  <c r="E23" i="6"/>
  <c r="E11" i="1"/>
  <c r="W21" i="6"/>
  <c r="W24"/>
  <c r="S21"/>
  <c r="S24"/>
  <c r="O21"/>
  <c r="O24"/>
  <c r="K21"/>
  <c r="K9" i="1"/>
  <c r="K24" i="6"/>
  <c r="K12" i="1"/>
  <c r="G21" i="6"/>
  <c r="G9" i="1"/>
  <c r="G24" i="6"/>
  <c r="G12" i="1"/>
  <c r="X20" i="6"/>
  <c r="X23"/>
  <c r="T20"/>
  <c r="T23"/>
  <c r="P20"/>
  <c r="P23"/>
  <c r="H20"/>
  <c r="H8" i="1"/>
  <c r="H23" i="6"/>
  <c r="H11" i="1"/>
  <c r="Y22" i="6"/>
  <c r="Y19"/>
  <c r="U22"/>
  <c r="U19"/>
  <c r="Q22"/>
  <c r="Q19"/>
  <c r="M22"/>
  <c r="M19"/>
  <c r="I22"/>
  <c r="I10" i="1"/>
  <c r="I19" i="6"/>
  <c r="I7" i="1"/>
  <c r="Z21" i="6"/>
  <c r="Z24"/>
  <c r="Z12" i="1"/>
  <c r="V21" i="6"/>
  <c r="V24"/>
  <c r="R21"/>
  <c r="R24"/>
  <c r="N21"/>
  <c r="N24"/>
  <c r="J21"/>
  <c r="J9" i="1"/>
  <c r="J24" i="6"/>
  <c r="J12" i="1"/>
  <c r="F21" i="6"/>
  <c r="F9" i="1"/>
  <c r="F24" i="6"/>
  <c r="F12" i="1"/>
  <c r="W23" i="6"/>
  <c r="W20"/>
  <c r="S20"/>
  <c r="S23"/>
  <c r="O23"/>
  <c r="O20"/>
  <c r="K20"/>
  <c r="K8" i="1"/>
  <c r="K23" i="6"/>
  <c r="K11" i="1"/>
  <c r="G23" i="6"/>
  <c r="G11" i="1"/>
  <c r="G20" i="6"/>
  <c r="G8" i="1"/>
  <c r="X22" i="6"/>
  <c r="X19"/>
  <c r="T22"/>
  <c r="T19"/>
  <c r="P19"/>
  <c r="P22"/>
  <c r="Y24"/>
  <c r="Y21"/>
  <c r="U24"/>
  <c r="U21"/>
  <c r="Q24"/>
  <c r="Q21"/>
  <c r="M24"/>
  <c r="M21"/>
  <c r="I24"/>
  <c r="I12" i="1"/>
  <c r="I21" i="6"/>
  <c r="I9" i="1"/>
  <c r="Z23" i="6"/>
  <c r="Z20"/>
  <c r="V23"/>
  <c r="V20"/>
  <c r="R23"/>
  <c r="R20"/>
  <c r="N23"/>
  <c r="N20"/>
  <c r="J23"/>
  <c r="J11" i="1"/>
  <c r="J20" i="6"/>
  <c r="J8" i="1"/>
  <c r="F23" i="6"/>
  <c r="F11" i="1"/>
  <c r="F20" i="6"/>
  <c r="F8" i="1"/>
  <c r="W22" i="6"/>
  <c r="W19"/>
  <c r="S22"/>
  <c r="S19"/>
  <c r="O22"/>
  <c r="O19"/>
  <c r="K22"/>
  <c r="K10" i="1"/>
  <c r="K19" i="6"/>
  <c r="K7" i="1"/>
  <c r="G22" i="6"/>
  <c r="G10" i="1"/>
  <c r="G19" i="6"/>
  <c r="G7" i="1"/>
  <c r="H22" i="6"/>
  <c r="H10" i="1"/>
  <c r="H19" i="6"/>
  <c r="H7" i="1"/>
  <c r="E4" i="6"/>
  <c r="E4" i="1"/>
  <c r="E22" i="6"/>
  <c r="E10" i="1"/>
  <c r="E19" i="6"/>
  <c r="E7" i="1"/>
  <c r="Y6" i="6"/>
  <c r="Q6"/>
  <c r="M6"/>
  <c r="Z5"/>
  <c r="R5"/>
  <c r="J5"/>
  <c r="J5" i="1"/>
  <c r="F5" i="6"/>
  <c r="F5" i="1"/>
  <c r="S4" i="6"/>
  <c r="K4"/>
  <c r="K4" i="1"/>
  <c r="X6" i="6"/>
  <c r="T6"/>
  <c r="P6"/>
  <c r="H6"/>
  <c r="H6" i="1"/>
  <c r="Y5" i="6"/>
  <c r="U5"/>
  <c r="Q5"/>
  <c r="M5"/>
  <c r="I5"/>
  <c r="I5" i="1"/>
  <c r="Z4" i="6"/>
  <c r="V4"/>
  <c r="R4"/>
  <c r="N4"/>
  <c r="J4"/>
  <c r="J4" i="1"/>
  <c r="F4" i="6"/>
  <c r="F4" i="1"/>
  <c r="Z6" i="6"/>
  <c r="Z6" i="1"/>
  <c r="V6" i="6"/>
  <c r="R6"/>
  <c r="N6"/>
  <c r="J6"/>
  <c r="J6" i="1"/>
  <c r="F6" i="6"/>
  <c r="F6" i="1"/>
  <c r="W5" i="6"/>
  <c r="S5"/>
  <c r="O5"/>
  <c r="K5"/>
  <c r="K5" i="1"/>
  <c r="G5" i="6"/>
  <c r="G5" i="1"/>
  <c r="X4" i="6"/>
  <c r="T4"/>
  <c r="P4"/>
  <c r="H4"/>
  <c r="H4" i="1"/>
  <c r="U6" i="6"/>
  <c r="I6"/>
  <c r="I6" i="1"/>
  <c r="V5" i="6"/>
  <c r="N5"/>
  <c r="W4"/>
  <c r="O4"/>
  <c r="G4"/>
  <c r="G4" i="1"/>
  <c r="W6" i="6"/>
  <c r="S6"/>
  <c r="O6"/>
  <c r="K6"/>
  <c r="K6" i="1"/>
  <c r="G6" i="6"/>
  <c r="G6" i="1"/>
  <c r="X5" i="6"/>
  <c r="T5"/>
  <c r="P5"/>
  <c r="H5"/>
  <c r="H5" i="1"/>
  <c r="Y4" i="6"/>
  <c r="U4"/>
  <c r="Q4"/>
  <c r="M4"/>
  <c r="I4"/>
  <c r="I4" i="1"/>
  <c r="E6" i="6"/>
  <c r="E6" i="1"/>
  <c r="E5" i="6"/>
  <c r="E5" i="1"/>
</calcChain>
</file>

<file path=xl/sharedStrings.xml><?xml version="1.0" encoding="utf-8"?>
<sst xmlns="http://schemas.openxmlformats.org/spreadsheetml/2006/main" count="164" uniqueCount="60">
  <si>
    <t>№ п/п</t>
  </si>
  <si>
    <t>Белоярский р-н</t>
  </si>
  <si>
    <t>Кондинский р-н</t>
  </si>
  <si>
    <t>Нефтеюганский р-н</t>
  </si>
  <si>
    <t>Нижневартовский р-н</t>
  </si>
  <si>
    <t>Октябрьский р-н</t>
  </si>
  <si>
    <t>Советский р-н</t>
  </si>
  <si>
    <t>Сургутский р-н</t>
  </si>
  <si>
    <t>2.1.</t>
  </si>
  <si>
    <t>2.2.</t>
  </si>
  <si>
    <t>3.1.</t>
  </si>
  <si>
    <t>Факт 2015</t>
  </si>
  <si>
    <t>Наименование МО</t>
  </si>
  <si>
    <t>единицы измерения</t>
  </si>
  <si>
    <t>г. Когалым</t>
  </si>
  <si>
    <t>г. Лангепас</t>
  </si>
  <si>
    <t>г. Мегион</t>
  </si>
  <si>
    <t>г. Нефтеюганск</t>
  </si>
  <si>
    <t>г. Нижневартовск</t>
  </si>
  <si>
    <t>г. Нягань</t>
  </si>
  <si>
    <t>г. Покачи</t>
  </si>
  <si>
    <t>г. Пыть-Ях</t>
  </si>
  <si>
    <t>г. Радужный</t>
  </si>
  <si>
    <t>г. Сургут</t>
  </si>
  <si>
    <t>г. Урай</t>
  </si>
  <si>
    <t>г. Ханты-Мансийск</t>
  </si>
  <si>
    <t>г. Югорск</t>
  </si>
  <si>
    <t>Березовский р-н</t>
  </si>
  <si>
    <t xml:space="preserve">Х-Мансийский р-н </t>
  </si>
  <si>
    <t>МОНИТОРИНГ  РЕАЛИЗАЦИИ  ПЛАНА  МЕРОПРИЯТИЙ  "ДОРОЖНАЯ КАРТА"                                                                                                                                                                                                                                                                                                                                                                                                                                                                «Изменения в отраслях социальной сферы, направленные на повышение эффективности образования и науки в ХМАО - Югре»</t>
  </si>
  <si>
    <t>чел.</t>
  </si>
  <si>
    <t>%</t>
  </si>
  <si>
    <t>СВОД по ХМАО</t>
  </si>
  <si>
    <t>Численность обучающихся по программам общего образования в общеобразовательных организациях, в том числе:</t>
  </si>
  <si>
    <t>Численность учащихся по программам общего образования в расчете на 1 педагогического работника, в том числе:</t>
  </si>
  <si>
    <t>1.</t>
  </si>
  <si>
    <r>
      <t>Численность  учащихся общеобразовательных организаций (без вечерних (сменных) общеобразовательных организаций)
(</t>
    </r>
    <r>
      <rPr>
        <i/>
        <sz val="13"/>
        <rFont val="Times New Roman"/>
        <family val="1"/>
        <charset val="204"/>
      </rPr>
      <t>Периодическая отчетность, форма  № 76-РИК раздел 1.2 строка 01 графа 5)</t>
    </r>
  </si>
  <si>
    <r>
      <t xml:space="preserve">Численность учащихся вечерних (сменных) общеобразовательных организаций 
</t>
    </r>
    <r>
      <rPr>
        <i/>
        <sz val="13"/>
        <rFont val="Times New Roman"/>
        <family val="1"/>
        <charset val="204"/>
      </rPr>
      <t>(Периодическая отчетность, форма № СВ-1  раздел 1 строка 18 графа 4)</t>
    </r>
  </si>
  <si>
    <t>1.2.</t>
  </si>
  <si>
    <t>1.1.</t>
  </si>
  <si>
    <t>1.3.</t>
  </si>
  <si>
    <t>1.4.</t>
  </si>
  <si>
    <t>План 2016</t>
  </si>
  <si>
    <t>Факт 2016</t>
  </si>
  <si>
    <t>2.</t>
  </si>
  <si>
    <t>Удельный вес учащихся организаций общего образования, обучающихся в соответствии с новым федеральным государственным образовательным стандартом
(в опережающем режиме)</t>
  </si>
  <si>
    <t>Удельный вес учащихся организаций общего образования, обучающихся в соответствии с новым федеральным государственным образовательным стандартом
(в соответствии с планом внедрения ФГОС)</t>
  </si>
  <si>
    <t>Численность учащихся организаций общего образования, обучающихся в соответствии с новым федеральным государственным образовательным стандартом
(в опережающем режиме)
(оперативная информация)</t>
  </si>
  <si>
    <t>Численность учащихся организаций общего образования, обучающихся в соответствии с новым федеральным государственным образовательным стандартом
(в соответствии с планом внедрения ФГОС)
(оперативная информация)</t>
  </si>
  <si>
    <t>3.</t>
  </si>
  <si>
    <t>ед.</t>
  </si>
  <si>
    <t>3.2.</t>
  </si>
  <si>
    <t xml:space="preserve">Число созданных / реорганизаванных и (или) ликвидируемых общеобразовательных организаций </t>
  </si>
  <si>
    <t>3.3.</t>
  </si>
  <si>
    <t>в точ числе созданных</t>
  </si>
  <si>
    <t>Число созданных общеобразовательных организаций
(оперативная информация)</t>
  </si>
  <si>
    <t>Число реорганизаванных и (или) ликвидируемых общеобразовательных организаций
(оперативная информация)</t>
  </si>
  <si>
    <t>в том числе вновь созданных общеобразовательных организаций
(оперативная информация)</t>
  </si>
  <si>
    <r>
      <t>Численность педогогических работников (без внешних совместителей) общеобразовательных организаций
(</t>
    </r>
    <r>
      <rPr>
        <i/>
        <sz val="13"/>
        <rFont val="Times New Roman"/>
        <family val="1"/>
        <charset val="204"/>
      </rPr>
      <t>Периодическая отчетность, форма № ЗП-образование)</t>
    </r>
  </si>
  <si>
    <t>МОНИТОРИНГ  РЕАЛИЗАЦИИ  ПЛАНА  МЕРОПРИЯТИЙ  "ДОРОЖНАЯ КАРТА"                                                                                                                                                                                                                                                                                                                                                                                                                                                                                                                                         «Изменения в отраслях социальной сферы, направленные на повышение эффективности образования и науки в ХМАО - Югре»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</si>
</sst>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3"/>
      <color indexed="8"/>
      <name val="Calibri"/>
      <family val="2"/>
    </font>
    <font>
      <sz val="13"/>
      <color indexed="8"/>
      <name val="Calibri"/>
      <family val="2"/>
      <charset val="204"/>
    </font>
    <font>
      <sz val="15"/>
      <color indexed="8"/>
      <name val="Times New Roman"/>
      <family val="1"/>
      <charset val="204"/>
    </font>
    <font>
      <sz val="15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5"/>
      <color indexed="8"/>
      <name val="Calibri"/>
      <family val="2"/>
    </font>
    <font>
      <i/>
      <sz val="11"/>
      <color indexed="8"/>
      <name val="Calibri"/>
      <family val="2"/>
      <charset val="204"/>
    </font>
    <font>
      <i/>
      <sz val="13"/>
      <name val="Calibri"/>
      <family val="2"/>
      <charset val="204"/>
    </font>
    <font>
      <i/>
      <sz val="13"/>
      <name val="Times New Roman"/>
      <family val="1"/>
      <charset val="204"/>
    </font>
    <font>
      <b/>
      <sz val="13"/>
      <color indexed="8"/>
      <name val="Calibri"/>
      <family val="2"/>
      <charset val="204"/>
    </font>
    <font>
      <sz val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textRotation="90" wrapText="1"/>
    </xf>
    <xf numFmtId="0" fontId="6" fillId="0" borderId="2" xfId="0" applyNumberFormat="1" applyFont="1" applyFill="1" applyBorder="1" applyAlignment="1">
      <alignment horizontal="center" vertical="center" textRotation="90" wrapText="1"/>
    </xf>
    <xf numFmtId="0" fontId="5" fillId="2" borderId="2" xfId="0" applyNumberFormat="1" applyFont="1" applyFill="1" applyBorder="1" applyAlignment="1">
      <alignment horizontal="center" vertical="center" textRotation="90" wrapText="1"/>
    </xf>
    <xf numFmtId="0" fontId="5" fillId="2" borderId="3" xfId="0" applyNumberFormat="1" applyFont="1" applyFill="1" applyBorder="1" applyAlignment="1">
      <alignment horizontal="center" vertical="center" textRotation="90" wrapText="1"/>
    </xf>
    <xf numFmtId="0" fontId="2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164" fontId="3" fillId="0" borderId="11" xfId="0" applyNumberFormat="1" applyFont="1" applyFill="1" applyBorder="1" applyProtection="1"/>
    <xf numFmtId="164" fontId="3" fillId="0" borderId="12" xfId="0" applyNumberFormat="1" applyFont="1" applyFill="1" applyBorder="1" applyProtection="1"/>
    <xf numFmtId="164" fontId="3" fillId="0" borderId="10" xfId="0" applyNumberFormat="1" applyFont="1" applyFill="1" applyBorder="1" applyProtection="1"/>
    <xf numFmtId="164" fontId="3" fillId="0" borderId="13" xfId="0" applyNumberFormat="1" applyFont="1" applyFill="1" applyBorder="1" applyProtection="1"/>
    <xf numFmtId="1" fontId="3" fillId="4" borderId="10" xfId="0" applyNumberFormat="1" applyFont="1" applyFill="1" applyBorder="1" applyProtection="1">
      <protection locked="0"/>
    </xf>
    <xf numFmtId="1" fontId="3" fillId="4" borderId="13" xfId="0" applyNumberFormat="1" applyFont="1" applyFill="1" applyBorder="1" applyProtection="1">
      <protection locked="0"/>
    </xf>
    <xf numFmtId="1" fontId="3" fillId="4" borderId="9" xfId="0" applyNumberFormat="1" applyFont="1" applyFill="1" applyBorder="1" applyProtection="1">
      <protection locked="0"/>
    </xf>
    <xf numFmtId="1" fontId="3" fillId="4" borderId="14" xfId="0" applyNumberFormat="1" applyFont="1" applyFill="1" applyBorder="1" applyProtection="1">
      <protection locked="0"/>
    </xf>
    <xf numFmtId="0" fontId="7" fillId="3" borderId="2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164" fontId="3" fillId="0" borderId="16" xfId="0" applyNumberFormat="1" applyFont="1" applyFill="1" applyBorder="1" applyProtection="1"/>
    <xf numFmtId="164" fontId="3" fillId="0" borderId="17" xfId="0" applyNumberFormat="1" applyFont="1" applyFill="1" applyBorder="1" applyProtection="1"/>
    <xf numFmtId="164" fontId="3" fillId="0" borderId="18" xfId="0" applyNumberFormat="1" applyFont="1" applyFill="1" applyBorder="1" applyProtection="1"/>
    <xf numFmtId="1" fontId="3" fillId="4" borderId="16" xfId="0" applyNumberFormat="1" applyFont="1" applyFill="1" applyBorder="1" applyProtection="1">
      <protection locked="0"/>
    </xf>
    <xf numFmtId="1" fontId="3" fillId="4" borderId="17" xfId="0" applyNumberFormat="1" applyFont="1" applyFill="1" applyBorder="1" applyProtection="1">
      <protection locked="0"/>
    </xf>
    <xf numFmtId="164" fontId="3" fillId="0" borderId="19" xfId="0" applyNumberFormat="1" applyFont="1" applyFill="1" applyBorder="1" applyProtection="1"/>
    <xf numFmtId="164" fontId="3" fillId="0" borderId="20" xfId="0" applyNumberFormat="1" applyFont="1" applyFill="1" applyBorder="1" applyProtection="1"/>
    <xf numFmtId="164" fontId="3" fillId="0" borderId="21" xfId="0" applyNumberFormat="1" applyFont="1" applyFill="1" applyBorder="1" applyProtection="1"/>
    <xf numFmtId="164" fontId="3" fillId="0" borderId="22" xfId="0" applyNumberFormat="1" applyFont="1" applyFill="1" applyBorder="1" applyProtection="1"/>
    <xf numFmtId="164" fontId="3" fillId="0" borderId="23" xfId="0" applyNumberFormat="1" applyFont="1" applyFill="1" applyBorder="1" applyProtection="1"/>
    <xf numFmtId="1" fontId="3" fillId="4" borderId="8" xfId="0" applyNumberFormat="1" applyFont="1" applyFill="1" applyBorder="1" applyProtection="1">
      <protection locked="0"/>
    </xf>
    <xf numFmtId="1" fontId="3" fillId="4" borderId="24" xfId="0" applyNumberFormat="1" applyFont="1" applyFill="1" applyBorder="1" applyProtection="1">
      <protection locked="0"/>
    </xf>
    <xf numFmtId="0" fontId="7" fillId="0" borderId="2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1" fontId="3" fillId="0" borderId="13" xfId="0" applyNumberFormat="1" applyFont="1" applyFill="1" applyBorder="1" applyProtection="1"/>
    <xf numFmtId="1" fontId="3" fillId="0" borderId="25" xfId="0" applyNumberFormat="1" applyFont="1" applyFill="1" applyBorder="1" applyProtection="1"/>
    <xf numFmtId="1" fontId="3" fillId="0" borderId="21" xfId="0" applyNumberFormat="1" applyFont="1" applyFill="1" applyBorder="1" applyProtection="1"/>
    <xf numFmtId="1" fontId="3" fillId="0" borderId="11" xfId="0" applyNumberFormat="1" applyFont="1" applyFill="1" applyBorder="1" applyProtection="1"/>
    <xf numFmtId="1" fontId="3" fillId="0" borderId="12" xfId="0" applyNumberFormat="1" applyFont="1" applyFill="1" applyBorder="1" applyProtection="1"/>
    <xf numFmtId="1" fontId="3" fillId="0" borderId="16" xfId="0" applyNumberFormat="1" applyFont="1" applyFill="1" applyBorder="1" applyProtection="1"/>
    <xf numFmtId="1" fontId="3" fillId="0" borderId="17" xfId="0" applyNumberFormat="1" applyFont="1" applyFill="1" applyBorder="1" applyProtection="1"/>
    <xf numFmtId="1" fontId="3" fillId="0" borderId="10" xfId="0" applyNumberFormat="1" applyFont="1" applyFill="1" applyBorder="1" applyProtection="1"/>
    <xf numFmtId="1" fontId="3" fillId="0" borderId="18" xfId="0" applyNumberFormat="1" applyFont="1" applyFill="1" applyBorder="1" applyProtection="1"/>
    <xf numFmtId="1" fontId="3" fillId="0" borderId="20" xfId="0" applyNumberFormat="1" applyFont="1" applyFill="1" applyBorder="1" applyProtection="1"/>
    <xf numFmtId="1" fontId="3" fillId="0" borderId="19" xfId="0" applyNumberFormat="1" applyFont="1" applyFill="1" applyBorder="1" applyProtection="1"/>
    <xf numFmtId="1" fontId="3" fillId="0" borderId="22" xfId="0" applyNumberFormat="1" applyFont="1" applyFill="1" applyBorder="1" applyProtection="1"/>
    <xf numFmtId="1" fontId="3" fillId="0" borderId="23" xfId="0" applyNumberFormat="1" applyFont="1" applyFill="1" applyBorder="1" applyProtection="1"/>
    <xf numFmtId="0" fontId="3" fillId="0" borderId="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/>
    </xf>
    <xf numFmtId="0" fontId="1" fillId="0" borderId="27" xfId="0" applyNumberFormat="1" applyFont="1" applyFill="1" applyBorder="1" applyAlignment="1">
      <alignment horizontal="center" vertical="center"/>
    </xf>
    <xf numFmtId="0" fontId="1" fillId="0" borderId="28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49" fontId="2" fillId="0" borderId="27" xfId="0" applyNumberFormat="1" applyFont="1" applyFill="1" applyBorder="1" applyAlignment="1">
      <alignment horizontal="center" vertical="center"/>
    </xf>
    <xf numFmtId="49" fontId="2" fillId="0" borderId="28" xfId="0" applyNumberFormat="1" applyFont="1" applyFill="1" applyBorder="1" applyAlignment="1">
      <alignment horizontal="center" vertical="center"/>
    </xf>
    <xf numFmtId="0" fontId="8" fillId="0" borderId="26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1" fillId="0" borderId="27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 vertical="center"/>
    </xf>
    <xf numFmtId="0" fontId="10" fillId="3" borderId="10" xfId="0" applyFont="1" applyFill="1" applyBorder="1" applyAlignment="1">
      <alignment horizontal="right" vertical="center" wrapText="1"/>
    </xf>
    <xf numFmtId="0" fontId="10" fillId="3" borderId="9" xfId="0" applyFont="1" applyFill="1" applyBorder="1" applyAlignment="1">
      <alignment horizontal="right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right" vertical="center" wrapText="1"/>
    </xf>
    <xf numFmtId="0" fontId="1" fillId="0" borderId="5" xfId="0" applyNumberFormat="1" applyFont="1" applyBorder="1" applyAlignment="1">
      <alignment horizontal="center" vertical="center"/>
    </xf>
    <xf numFmtId="0" fontId="1" fillId="0" borderId="34" xfId="0" applyNumberFormat="1" applyFont="1" applyBorder="1" applyAlignment="1">
      <alignment horizontal="center" vertical="center"/>
    </xf>
    <xf numFmtId="49" fontId="9" fillId="0" borderId="33" xfId="0" applyNumberFormat="1" applyFont="1" applyBorder="1" applyAlignment="1">
      <alignment horizontal="center" vertical="center"/>
    </xf>
    <xf numFmtId="49" fontId="9" fillId="0" borderId="37" xfId="0" applyNumberFormat="1" applyFont="1" applyBorder="1" applyAlignment="1">
      <alignment horizontal="center" vertical="center"/>
    </xf>
    <xf numFmtId="0" fontId="10" fillId="3" borderId="8" xfId="0" applyFont="1" applyFill="1" applyBorder="1" applyAlignment="1">
      <alignment horizontal="right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1" fillId="0" borderId="36" xfId="0" applyNumberFormat="1" applyFont="1" applyBorder="1" applyAlignment="1">
      <alignment horizontal="center" vertical="center"/>
    </xf>
    <xf numFmtId="0" fontId="1" fillId="0" borderId="33" xfId="0" applyNumberFormat="1" applyFont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49" fontId="9" fillId="0" borderId="34" xfId="0" applyNumberFormat="1" applyFont="1" applyBorder="1" applyAlignment="1">
      <alignment horizontal="center" vertical="center"/>
    </xf>
    <xf numFmtId="49" fontId="9" fillId="0" borderId="35" xfId="0" applyNumberFormat="1" applyFont="1" applyBorder="1" applyAlignment="1">
      <alignment horizontal="center" vertical="center"/>
    </xf>
    <xf numFmtId="0" fontId="12" fillId="3" borderId="15" xfId="0" applyFont="1" applyFill="1" applyBorder="1" applyAlignment="1">
      <alignment horizontal="center" vertical="center" wrapText="1"/>
    </xf>
    <xf numFmtId="0" fontId="12" fillId="3" borderId="1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8"/>
  <sheetViews>
    <sheetView zoomScale="70" zoomScaleNormal="70" zoomScaleSheetLayoutView="70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L2" sqref="L2"/>
    </sheetView>
  </sheetViews>
  <sheetFormatPr defaultRowHeight="15"/>
  <cols>
    <col min="1" max="1" width="6.42578125" customWidth="1"/>
    <col min="2" max="2" width="96.7109375" customWidth="1"/>
    <col min="3" max="4" width="13.28515625" customWidth="1"/>
    <col min="5" max="26" width="10.7109375" customWidth="1"/>
    <col min="27" max="27" width="14.42578125" customWidth="1"/>
  </cols>
  <sheetData>
    <row r="1" spans="1:27" ht="45.75" customHeight="1" thickBot="1">
      <c r="A1" s="66" t="s">
        <v>29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156.75" customHeight="1" thickBot="1">
      <c r="A2" s="7" t="s">
        <v>0</v>
      </c>
      <c r="B2" s="68" t="s">
        <v>12</v>
      </c>
      <c r="C2" s="69"/>
      <c r="D2" s="1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3" t="s">
        <v>18</v>
      </c>
      <c r="J2" s="2" t="s">
        <v>19</v>
      </c>
      <c r="K2" s="2" t="s">
        <v>20</v>
      </c>
      <c r="L2" s="2" t="s">
        <v>21</v>
      </c>
      <c r="M2" s="2" t="s">
        <v>22</v>
      </c>
      <c r="N2" s="2" t="s">
        <v>23</v>
      </c>
      <c r="O2" s="2" t="s">
        <v>24</v>
      </c>
      <c r="P2" s="2" t="s">
        <v>25</v>
      </c>
      <c r="Q2" s="2" t="s">
        <v>26</v>
      </c>
      <c r="R2" s="2" t="s">
        <v>1</v>
      </c>
      <c r="S2" s="2" t="s">
        <v>27</v>
      </c>
      <c r="T2" s="2" t="s">
        <v>2</v>
      </c>
      <c r="U2" s="2" t="s">
        <v>3</v>
      </c>
      <c r="V2" s="2" t="s">
        <v>4</v>
      </c>
      <c r="W2" s="2" t="s">
        <v>5</v>
      </c>
      <c r="X2" s="2" t="s">
        <v>6</v>
      </c>
      <c r="Y2" s="4" t="s">
        <v>7</v>
      </c>
      <c r="Z2" s="5" t="s">
        <v>28</v>
      </c>
      <c r="AA2" s="5" t="s">
        <v>32</v>
      </c>
    </row>
    <row r="3" spans="1:27" ht="15.75" thickBot="1">
      <c r="A3" s="6">
        <v>1</v>
      </c>
      <c r="B3" s="70">
        <v>2</v>
      </c>
      <c r="C3" s="71"/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8">
        <v>15</v>
      </c>
      <c r="Q3" s="8">
        <v>16</v>
      </c>
      <c r="R3" s="8">
        <v>17</v>
      </c>
      <c r="S3" s="8">
        <v>18</v>
      </c>
      <c r="T3" s="8">
        <v>19</v>
      </c>
      <c r="U3" s="8">
        <v>20</v>
      </c>
      <c r="V3" s="8">
        <v>21</v>
      </c>
      <c r="W3" s="8">
        <v>22</v>
      </c>
      <c r="X3" s="8">
        <v>23</v>
      </c>
      <c r="Y3" s="8">
        <v>24</v>
      </c>
      <c r="Z3" s="9">
        <v>25</v>
      </c>
      <c r="AA3" s="9"/>
    </row>
    <row r="4" spans="1:27" ht="25.5" customHeight="1">
      <c r="A4" s="59" t="s">
        <v>35</v>
      </c>
      <c r="B4" s="53" t="s">
        <v>34</v>
      </c>
      <c r="C4" s="35" t="s">
        <v>11</v>
      </c>
      <c r="D4" s="56" t="s">
        <v>31</v>
      </c>
      <c r="E4" s="13" t="e">
        <f ca="1">'данные МО'!E4</f>
        <v>#DIV/0!</v>
      </c>
      <c r="F4" s="13" t="e">
        <f ca="1">'данные МО'!F4</f>
        <v>#DIV/0!</v>
      </c>
      <c r="G4" s="13" t="e">
        <f ca="1">'данные МО'!G4</f>
        <v>#DIV/0!</v>
      </c>
      <c r="H4" s="13" t="e">
        <f ca="1">'данные МО'!H4</f>
        <v>#DIV/0!</v>
      </c>
      <c r="I4" s="13" t="e">
        <f ca="1">'данные МО'!I4</f>
        <v>#DIV/0!</v>
      </c>
      <c r="J4" s="13" t="e">
        <f ca="1">'данные МО'!J4</f>
        <v>#DIV/0!</v>
      </c>
      <c r="K4" s="13" t="e">
        <f ca="1">'данные МО'!K4</f>
        <v>#DIV/0!</v>
      </c>
      <c r="L4" s="13">
        <f ca="1">'данные МО'!L4</f>
        <v>15.206442166910689</v>
      </c>
      <c r="M4" s="13" t="e">
        <f ca="1">'данные МО'!M4</f>
        <v>#DIV/0!</v>
      </c>
      <c r="N4" s="13" t="e">
        <f ca="1">'данные МО'!N4</f>
        <v>#DIV/0!</v>
      </c>
      <c r="O4" s="13" t="e">
        <f ca="1">'данные МО'!O4</f>
        <v>#DIV/0!</v>
      </c>
      <c r="P4" s="13" t="e">
        <f ca="1">'данные МО'!P4</f>
        <v>#DIV/0!</v>
      </c>
      <c r="Q4" s="13" t="e">
        <f ca="1">'данные МО'!Q4</f>
        <v>#DIV/0!</v>
      </c>
      <c r="R4" s="13" t="e">
        <f ca="1">'данные МО'!R4</f>
        <v>#DIV/0!</v>
      </c>
      <c r="S4" s="13" t="e">
        <f ca="1">'данные МО'!S4</f>
        <v>#DIV/0!</v>
      </c>
      <c r="T4" s="13" t="e">
        <f ca="1">'данные МО'!T4</f>
        <v>#DIV/0!</v>
      </c>
      <c r="U4" s="13" t="e">
        <f ca="1">'данные МО'!U4</f>
        <v>#DIV/0!</v>
      </c>
      <c r="V4" s="13" t="e">
        <f ca="1">'данные МО'!V4</f>
        <v>#DIV/0!</v>
      </c>
      <c r="W4" s="13" t="e">
        <f ca="1">'данные МО'!W4</f>
        <v>#DIV/0!</v>
      </c>
      <c r="X4" s="13" t="e">
        <f ca="1">'данные МО'!X4</f>
        <v>#DIV/0!</v>
      </c>
      <c r="Y4" s="13" t="e">
        <f ca="1">'данные МО'!Y4</f>
        <v>#DIV/0!</v>
      </c>
      <c r="Z4" s="14" t="e">
        <f ca="1">'данные МО'!Z4</f>
        <v>#DIV/0!</v>
      </c>
      <c r="AA4" s="25">
        <f ca="1">'данные МО'!AA4</f>
        <v>15.206442166910689</v>
      </c>
    </row>
    <row r="5" spans="1:27" ht="26.1" customHeight="1">
      <c r="A5" s="64"/>
      <c r="B5" s="54"/>
      <c r="C5" s="36" t="s">
        <v>42</v>
      </c>
      <c r="D5" s="57"/>
      <c r="E5" s="23" t="e">
        <f ca="1">'данные МО'!E5</f>
        <v>#DIV/0!</v>
      </c>
      <c r="F5" s="23" t="e">
        <f ca="1">'данные МО'!F5</f>
        <v>#DIV/0!</v>
      </c>
      <c r="G5" s="23" t="e">
        <f ca="1">'данные МО'!G5</f>
        <v>#DIV/0!</v>
      </c>
      <c r="H5" s="23" t="e">
        <f ca="1">'данные МО'!H5</f>
        <v>#DIV/0!</v>
      </c>
      <c r="I5" s="23" t="e">
        <f ca="1">'данные МО'!I5</f>
        <v>#DIV/0!</v>
      </c>
      <c r="J5" s="23" t="e">
        <f ca="1">'данные МО'!J5</f>
        <v>#DIV/0!</v>
      </c>
      <c r="K5" s="23" t="e">
        <f ca="1">'данные МО'!K5</f>
        <v>#DIV/0!</v>
      </c>
      <c r="L5" s="23">
        <f ca="1">'данные МО'!L5</f>
        <v>15.501457725947521</v>
      </c>
      <c r="M5" s="23" t="e">
        <f ca="1">'данные МО'!M5</f>
        <v>#DIV/0!</v>
      </c>
      <c r="N5" s="23" t="e">
        <f ca="1">'данные МО'!N5</f>
        <v>#DIV/0!</v>
      </c>
      <c r="O5" s="23" t="e">
        <f ca="1">'данные МО'!O5</f>
        <v>#DIV/0!</v>
      </c>
      <c r="P5" s="23" t="e">
        <f ca="1">'данные МО'!P5</f>
        <v>#DIV/0!</v>
      </c>
      <c r="Q5" s="23" t="e">
        <f ca="1">'данные МО'!Q5</f>
        <v>#DIV/0!</v>
      </c>
      <c r="R5" s="23" t="e">
        <f ca="1">'данные МО'!R5</f>
        <v>#DIV/0!</v>
      </c>
      <c r="S5" s="23" t="e">
        <f ca="1">'данные МО'!S5</f>
        <v>#DIV/0!</v>
      </c>
      <c r="T5" s="23" t="e">
        <f ca="1">'данные МО'!T5</f>
        <v>#DIV/0!</v>
      </c>
      <c r="U5" s="23" t="e">
        <f ca="1">'данные МО'!U5</f>
        <v>#DIV/0!</v>
      </c>
      <c r="V5" s="23" t="e">
        <f ca="1">'данные МО'!V5</f>
        <v>#DIV/0!</v>
      </c>
      <c r="W5" s="23" t="e">
        <f ca="1">'данные МО'!W5</f>
        <v>#DIV/0!</v>
      </c>
      <c r="X5" s="23" t="e">
        <f ca="1">'данные МО'!X5</f>
        <v>#DIV/0!</v>
      </c>
      <c r="Y5" s="23" t="e">
        <f ca="1">'данные МО'!Y5</f>
        <v>#DIV/0!</v>
      </c>
      <c r="Z5" s="24" t="e">
        <f ca="1">'данные МО'!Z5</f>
        <v>#DIV/0!</v>
      </c>
      <c r="AA5" s="29">
        <f ca="1">'данные МО'!AA5</f>
        <v>15.501457725947521</v>
      </c>
    </row>
    <row r="6" spans="1:27" ht="26.1" customHeight="1" thickBot="1">
      <c r="A6" s="65"/>
      <c r="B6" s="62"/>
      <c r="C6" s="37" t="s">
        <v>43</v>
      </c>
      <c r="D6" s="63"/>
      <c r="E6" s="28" t="e">
        <f ca="1">'данные МО'!E6</f>
        <v>#DIV/0!</v>
      </c>
      <c r="F6" s="28" t="e">
        <f ca="1">'данные МО'!F6</f>
        <v>#DIV/0!</v>
      </c>
      <c r="G6" s="28" t="e">
        <f ca="1">'данные МО'!G6</f>
        <v>#DIV/0!</v>
      </c>
      <c r="H6" s="28" t="e">
        <f ca="1">'данные МО'!H6</f>
        <v>#DIV/0!</v>
      </c>
      <c r="I6" s="28" t="e">
        <f ca="1">'данные МО'!I6</f>
        <v>#DIV/0!</v>
      </c>
      <c r="J6" s="28" t="e">
        <f ca="1">'данные МО'!J6</f>
        <v>#DIV/0!</v>
      </c>
      <c r="K6" s="28" t="e">
        <f ca="1">'данные МО'!K6</f>
        <v>#DIV/0!</v>
      </c>
      <c r="L6" s="28">
        <f ca="1">'данные МО'!L6</f>
        <v>15.156342182890855</v>
      </c>
      <c r="M6" s="28" t="e">
        <f ca="1">'данные МО'!M6</f>
        <v>#DIV/0!</v>
      </c>
      <c r="N6" s="28" t="e">
        <f ca="1">'данные МО'!N6</f>
        <v>#DIV/0!</v>
      </c>
      <c r="O6" s="28" t="e">
        <f ca="1">'данные МО'!O6</f>
        <v>#DIV/0!</v>
      </c>
      <c r="P6" s="28" t="e">
        <f ca="1">'данные МО'!P6</f>
        <v>#DIV/0!</v>
      </c>
      <c r="Q6" s="28" t="e">
        <f ca="1">'данные МО'!Q6</f>
        <v>#DIV/0!</v>
      </c>
      <c r="R6" s="28" t="e">
        <f ca="1">'данные МО'!R6</f>
        <v>#DIV/0!</v>
      </c>
      <c r="S6" s="28" t="e">
        <f ca="1">'данные МО'!S6</f>
        <v>#DIV/0!</v>
      </c>
      <c r="T6" s="28" t="e">
        <f ca="1">'данные МО'!T6</f>
        <v>#DIV/0!</v>
      </c>
      <c r="U6" s="28" t="e">
        <f ca="1">'данные МО'!U6</f>
        <v>#DIV/0!</v>
      </c>
      <c r="V6" s="28" t="e">
        <f ca="1">'данные МО'!V6</f>
        <v>#DIV/0!</v>
      </c>
      <c r="W6" s="28" t="e">
        <f ca="1">'данные МО'!W6</f>
        <v>#DIV/0!</v>
      </c>
      <c r="X6" s="28" t="e">
        <f ca="1">'данные МО'!X6</f>
        <v>#DIV/0!</v>
      </c>
      <c r="Y6" s="28" t="e">
        <f ca="1">'данные МО'!Y6</f>
        <v>#DIV/0!</v>
      </c>
      <c r="Z6" s="31" t="e">
        <f ca="1">'данные МО'!Z6</f>
        <v>#DIV/0!</v>
      </c>
      <c r="AA6" s="30">
        <f ca="1">'данные МО'!AA6</f>
        <v>15.156342182890855</v>
      </c>
    </row>
    <row r="7" spans="1:27" ht="25.5" customHeight="1">
      <c r="A7" s="59" t="s">
        <v>44</v>
      </c>
      <c r="B7" s="53" t="s">
        <v>46</v>
      </c>
      <c r="C7" s="35" t="s">
        <v>11</v>
      </c>
      <c r="D7" s="56" t="s">
        <v>31</v>
      </c>
      <c r="E7" s="13" t="e">
        <f ca="1">'данные МО'!E19</f>
        <v>#DIV/0!</v>
      </c>
      <c r="F7" s="13" t="e">
        <f ca="1">'данные МО'!F19</f>
        <v>#DIV/0!</v>
      </c>
      <c r="G7" s="13" t="e">
        <f ca="1">'данные МО'!G19</f>
        <v>#DIV/0!</v>
      </c>
      <c r="H7" s="13" t="e">
        <f ca="1">'данные МО'!H19</f>
        <v>#DIV/0!</v>
      </c>
      <c r="I7" s="13" t="e">
        <f ca="1">'данные МО'!I19</f>
        <v>#DIV/0!</v>
      </c>
      <c r="J7" s="13" t="e">
        <f ca="1">'данные МО'!J19</f>
        <v>#DIV/0!</v>
      </c>
      <c r="K7" s="13" t="e">
        <f ca="1">'данные МО'!K19</f>
        <v>#DIV/0!</v>
      </c>
      <c r="L7" s="13">
        <f ca="1">'данные МО'!L19</f>
        <v>69.728480647024838</v>
      </c>
      <c r="M7" s="13" t="e">
        <f ca="1">'данные МО'!M19</f>
        <v>#DIV/0!</v>
      </c>
      <c r="N7" s="13" t="e">
        <f ca="1">'данные МО'!N19</f>
        <v>#DIV/0!</v>
      </c>
      <c r="O7" s="13" t="e">
        <f ca="1">'данные МО'!O19</f>
        <v>#DIV/0!</v>
      </c>
      <c r="P7" s="13" t="e">
        <f ca="1">'данные МО'!P19</f>
        <v>#DIV/0!</v>
      </c>
      <c r="Q7" s="13" t="e">
        <f ca="1">'данные МО'!Q19</f>
        <v>#DIV/0!</v>
      </c>
      <c r="R7" s="13" t="e">
        <f ca="1">'данные МО'!R19</f>
        <v>#DIV/0!</v>
      </c>
      <c r="S7" s="13" t="e">
        <f ca="1">'данные МО'!S19</f>
        <v>#DIV/0!</v>
      </c>
      <c r="T7" s="13" t="e">
        <f ca="1">'данные МО'!T19</f>
        <v>#DIV/0!</v>
      </c>
      <c r="U7" s="13" t="e">
        <f ca="1">'данные МО'!U19</f>
        <v>#DIV/0!</v>
      </c>
      <c r="V7" s="13" t="e">
        <f ca="1">'данные МО'!V19</f>
        <v>#DIV/0!</v>
      </c>
      <c r="W7" s="13" t="e">
        <f ca="1">'данные МО'!W19</f>
        <v>#DIV/0!</v>
      </c>
      <c r="X7" s="13" t="e">
        <f ca="1">'данные МО'!X19</f>
        <v>#DIV/0!</v>
      </c>
      <c r="Y7" s="13" t="e">
        <f ca="1">'данные МО'!Y19</f>
        <v>#DIV/0!</v>
      </c>
      <c r="Z7" s="14" t="e">
        <f ca="1">'данные МО'!Z19</f>
        <v>#DIV/0!</v>
      </c>
      <c r="AA7" s="25">
        <f ca="1">'данные МО'!AA19</f>
        <v>69.728480647024838</v>
      </c>
    </row>
    <row r="8" spans="1:27" ht="26.1" customHeight="1">
      <c r="A8" s="60"/>
      <c r="B8" s="54"/>
      <c r="C8" s="36" t="s">
        <v>42</v>
      </c>
      <c r="D8" s="57"/>
      <c r="E8" s="23" t="e">
        <f ca="1">'данные МО'!E20</f>
        <v>#DIV/0!</v>
      </c>
      <c r="F8" s="23" t="e">
        <f ca="1">'данные МО'!F20</f>
        <v>#DIV/0!</v>
      </c>
      <c r="G8" s="23" t="e">
        <f ca="1">'данные МО'!G20</f>
        <v>#DIV/0!</v>
      </c>
      <c r="H8" s="23" t="e">
        <f ca="1">'данные МО'!H20</f>
        <v>#DIV/0!</v>
      </c>
      <c r="I8" s="23" t="e">
        <f ca="1">'данные МО'!I20</f>
        <v>#DIV/0!</v>
      </c>
      <c r="J8" s="23" t="e">
        <f ca="1">'данные МО'!J20</f>
        <v>#DIV/0!</v>
      </c>
      <c r="K8" s="23" t="e">
        <f ca="1">'данные МО'!K20</f>
        <v>#DIV/0!</v>
      </c>
      <c r="L8" s="23">
        <f ca="1">'данные МО'!L20</f>
        <v>74.007899191273268</v>
      </c>
      <c r="M8" s="23" t="e">
        <f ca="1">'данные МО'!M20</f>
        <v>#DIV/0!</v>
      </c>
      <c r="N8" s="23" t="e">
        <f ca="1">'данные МО'!N20</f>
        <v>#DIV/0!</v>
      </c>
      <c r="O8" s="23" t="e">
        <f ca="1">'данные МО'!O20</f>
        <v>#DIV/0!</v>
      </c>
      <c r="P8" s="23" t="e">
        <f ca="1">'данные МО'!P20</f>
        <v>#DIV/0!</v>
      </c>
      <c r="Q8" s="23" t="e">
        <f ca="1">'данные МО'!Q20</f>
        <v>#DIV/0!</v>
      </c>
      <c r="R8" s="23" t="e">
        <f ca="1">'данные МО'!R20</f>
        <v>#DIV/0!</v>
      </c>
      <c r="S8" s="23" t="e">
        <f ca="1">'данные МО'!S20</f>
        <v>#DIV/0!</v>
      </c>
      <c r="T8" s="23" t="e">
        <f ca="1">'данные МО'!T20</f>
        <v>#DIV/0!</v>
      </c>
      <c r="U8" s="23" t="e">
        <f ca="1">'данные МО'!U20</f>
        <v>#DIV/0!</v>
      </c>
      <c r="V8" s="23" t="e">
        <f ca="1">'данные МО'!V20</f>
        <v>#DIV/0!</v>
      </c>
      <c r="W8" s="23" t="e">
        <f ca="1">'данные МО'!W20</f>
        <v>#DIV/0!</v>
      </c>
      <c r="X8" s="23" t="e">
        <f ca="1">'данные МО'!X20</f>
        <v>#DIV/0!</v>
      </c>
      <c r="Y8" s="23" t="e">
        <f ca="1">'данные МО'!Y20</f>
        <v>#DIV/0!</v>
      </c>
      <c r="Z8" s="24" t="e">
        <f ca="1">'данные МО'!Z20</f>
        <v>#DIV/0!</v>
      </c>
      <c r="AA8" s="29">
        <f ca="1">'данные МО'!AA20</f>
        <v>74.007899191273268</v>
      </c>
    </row>
    <row r="9" spans="1:27" ht="26.1" customHeight="1">
      <c r="A9" s="60"/>
      <c r="B9" s="55"/>
      <c r="C9" s="38" t="s">
        <v>43</v>
      </c>
      <c r="D9" s="58"/>
      <c r="E9" s="23" t="e">
        <f ca="1">'данные МО'!E21</f>
        <v>#DIV/0!</v>
      </c>
      <c r="F9" s="23" t="e">
        <f ca="1">'данные МО'!F21</f>
        <v>#DIV/0!</v>
      </c>
      <c r="G9" s="23" t="e">
        <f ca="1">'данные МО'!G21</f>
        <v>#DIV/0!</v>
      </c>
      <c r="H9" s="23" t="e">
        <f ca="1">'данные МО'!H21</f>
        <v>#DIV/0!</v>
      </c>
      <c r="I9" s="23" t="e">
        <f ca="1">'данные МО'!I21</f>
        <v>#DIV/0!</v>
      </c>
      <c r="J9" s="23" t="e">
        <f ca="1">'данные МО'!J21</f>
        <v>#DIV/0!</v>
      </c>
      <c r="K9" s="23" t="e">
        <f ca="1">'данные МО'!K21</f>
        <v>#DIV/0!</v>
      </c>
      <c r="L9" s="23">
        <f ca="1">'данные МО'!L21</f>
        <v>76.586220319190346</v>
      </c>
      <c r="M9" s="23" t="e">
        <f ca="1">'данные МО'!M21</f>
        <v>#DIV/0!</v>
      </c>
      <c r="N9" s="23" t="e">
        <f ca="1">'данные МО'!N21</f>
        <v>#DIV/0!</v>
      </c>
      <c r="O9" s="23" t="e">
        <f ca="1">'данные МО'!O21</f>
        <v>#DIV/0!</v>
      </c>
      <c r="P9" s="23" t="e">
        <f ca="1">'данные МО'!P21</f>
        <v>#DIV/0!</v>
      </c>
      <c r="Q9" s="23" t="e">
        <f ca="1">'данные МО'!Q21</f>
        <v>#DIV/0!</v>
      </c>
      <c r="R9" s="23" t="e">
        <f ca="1">'данные МО'!R21</f>
        <v>#DIV/0!</v>
      </c>
      <c r="S9" s="23" t="e">
        <f ca="1">'данные МО'!S21</f>
        <v>#DIV/0!</v>
      </c>
      <c r="T9" s="23" t="e">
        <f ca="1">'данные МО'!T21</f>
        <v>#DIV/0!</v>
      </c>
      <c r="U9" s="23" t="e">
        <f ca="1">'данные МО'!U21</f>
        <v>#DIV/0!</v>
      </c>
      <c r="V9" s="23" t="e">
        <f ca="1">'данные МО'!V21</f>
        <v>#DIV/0!</v>
      </c>
      <c r="W9" s="23" t="e">
        <f ca="1">'данные МО'!W21</f>
        <v>#DIV/0!</v>
      </c>
      <c r="X9" s="23" t="e">
        <f ca="1">'данные МО'!X21</f>
        <v>#DIV/0!</v>
      </c>
      <c r="Y9" s="23" t="e">
        <f ca="1">'данные МО'!Y21</f>
        <v>#DIV/0!</v>
      </c>
      <c r="Z9" s="24" t="e">
        <f ca="1">'данные МО'!Z21</f>
        <v>#DIV/0!</v>
      </c>
      <c r="AA9" s="29">
        <f ca="1">'данные МО'!AA21</f>
        <v>76.586220319190346</v>
      </c>
    </row>
    <row r="10" spans="1:27" ht="26.1" customHeight="1">
      <c r="A10" s="60"/>
      <c r="B10" s="54" t="s">
        <v>45</v>
      </c>
      <c r="C10" s="39" t="s">
        <v>11</v>
      </c>
      <c r="D10" s="57" t="s">
        <v>31</v>
      </c>
      <c r="E10" s="23" t="e">
        <f ca="1">'данные МО'!E22</f>
        <v>#DIV/0!</v>
      </c>
      <c r="F10" s="23" t="e">
        <f ca="1">'данные МО'!F22</f>
        <v>#DIV/0!</v>
      </c>
      <c r="G10" s="23" t="e">
        <f ca="1">'данные МО'!G22</f>
        <v>#DIV/0!</v>
      </c>
      <c r="H10" s="23" t="e">
        <f ca="1">'данные МО'!H22</f>
        <v>#DIV/0!</v>
      </c>
      <c r="I10" s="23" t="e">
        <f ca="1">'данные МО'!I22</f>
        <v>#DIV/0!</v>
      </c>
      <c r="J10" s="23" t="e">
        <f ca="1">'данные МО'!J22</f>
        <v>#DIV/0!</v>
      </c>
      <c r="K10" s="23" t="e">
        <f ca="1">'данные МО'!K22</f>
        <v>#DIV/0!</v>
      </c>
      <c r="L10" s="23">
        <f ca="1">'данные МО'!L22</f>
        <v>0</v>
      </c>
      <c r="M10" s="23" t="e">
        <f ca="1">'данные МО'!M22</f>
        <v>#DIV/0!</v>
      </c>
      <c r="N10" s="23" t="e">
        <f ca="1">'данные МО'!N22</f>
        <v>#DIV/0!</v>
      </c>
      <c r="O10" s="23" t="e">
        <f ca="1">'данные МО'!O22</f>
        <v>#DIV/0!</v>
      </c>
      <c r="P10" s="23" t="e">
        <f ca="1">'данные МО'!P22</f>
        <v>#DIV/0!</v>
      </c>
      <c r="Q10" s="23" t="e">
        <f ca="1">'данные МО'!Q22</f>
        <v>#DIV/0!</v>
      </c>
      <c r="R10" s="23" t="e">
        <f ca="1">'данные МО'!R22</f>
        <v>#DIV/0!</v>
      </c>
      <c r="S10" s="23" t="e">
        <f ca="1">'данные МО'!S22</f>
        <v>#DIV/0!</v>
      </c>
      <c r="T10" s="23" t="e">
        <f ca="1">'данные МО'!T22</f>
        <v>#DIV/0!</v>
      </c>
      <c r="U10" s="23" t="e">
        <f ca="1">'данные МО'!U22</f>
        <v>#DIV/0!</v>
      </c>
      <c r="V10" s="23" t="e">
        <f ca="1">'данные МО'!V22</f>
        <v>#DIV/0!</v>
      </c>
      <c r="W10" s="23" t="e">
        <f ca="1">'данные МО'!W22</f>
        <v>#DIV/0!</v>
      </c>
      <c r="X10" s="23" t="e">
        <f ca="1">'данные МО'!X22</f>
        <v>#DIV/0!</v>
      </c>
      <c r="Y10" s="23" t="e">
        <f ca="1">'данные МО'!Y22</f>
        <v>#DIV/0!</v>
      </c>
      <c r="Z10" s="24" t="e">
        <f ca="1">'данные МО'!Z22</f>
        <v>#DIV/0!</v>
      </c>
      <c r="AA10" s="29">
        <f ca="1">'данные МО'!AA22</f>
        <v>0</v>
      </c>
    </row>
    <row r="11" spans="1:27" ht="26.1" customHeight="1">
      <c r="A11" s="60"/>
      <c r="B11" s="54"/>
      <c r="C11" s="36" t="s">
        <v>42</v>
      </c>
      <c r="D11" s="57"/>
      <c r="E11" s="23" t="e">
        <f ca="1">'данные МО'!E23</f>
        <v>#DIV/0!</v>
      </c>
      <c r="F11" s="23" t="e">
        <f ca="1">'данные МО'!F23</f>
        <v>#DIV/0!</v>
      </c>
      <c r="G11" s="23" t="e">
        <f ca="1">'данные МО'!G23</f>
        <v>#DIV/0!</v>
      </c>
      <c r="H11" s="23" t="e">
        <f ca="1">'данные МО'!H23</f>
        <v>#DIV/0!</v>
      </c>
      <c r="I11" s="23" t="e">
        <f ca="1">'данные МО'!I23</f>
        <v>#DIV/0!</v>
      </c>
      <c r="J11" s="23" t="e">
        <f ca="1">'данные МО'!J23</f>
        <v>#DIV/0!</v>
      </c>
      <c r="K11" s="23" t="e">
        <f ca="1">'данные МО'!K23</f>
        <v>#DIV/0!</v>
      </c>
      <c r="L11" s="23">
        <f ca="1">'данные МО'!L23</f>
        <v>0</v>
      </c>
      <c r="M11" s="23" t="e">
        <f ca="1">'данные МО'!M23</f>
        <v>#DIV/0!</v>
      </c>
      <c r="N11" s="23" t="e">
        <f ca="1">'данные МО'!N23</f>
        <v>#DIV/0!</v>
      </c>
      <c r="O11" s="23" t="e">
        <f ca="1">'данные МО'!O23</f>
        <v>#DIV/0!</v>
      </c>
      <c r="P11" s="23" t="e">
        <f ca="1">'данные МО'!P23</f>
        <v>#DIV/0!</v>
      </c>
      <c r="Q11" s="23" t="e">
        <f ca="1">'данные МО'!Q23</f>
        <v>#DIV/0!</v>
      </c>
      <c r="R11" s="23" t="e">
        <f ca="1">'данные МО'!R23</f>
        <v>#DIV/0!</v>
      </c>
      <c r="S11" s="23" t="e">
        <f ca="1">'данные МО'!S23</f>
        <v>#DIV/0!</v>
      </c>
      <c r="T11" s="23" t="e">
        <f ca="1">'данные МО'!T23</f>
        <v>#DIV/0!</v>
      </c>
      <c r="U11" s="23" t="e">
        <f ca="1">'данные МО'!U23</f>
        <v>#DIV/0!</v>
      </c>
      <c r="V11" s="23" t="e">
        <f ca="1">'данные МО'!V23</f>
        <v>#DIV/0!</v>
      </c>
      <c r="W11" s="23" t="e">
        <f ca="1">'данные МО'!W23</f>
        <v>#DIV/0!</v>
      </c>
      <c r="X11" s="23" t="e">
        <f ca="1">'данные МО'!X23</f>
        <v>#DIV/0!</v>
      </c>
      <c r="Y11" s="23" t="e">
        <f ca="1">'данные МО'!Y23</f>
        <v>#DIV/0!</v>
      </c>
      <c r="Z11" s="24" t="e">
        <f ca="1">'данные МО'!Z23</f>
        <v>#DIV/0!</v>
      </c>
      <c r="AA11" s="29">
        <f ca="1">'данные МО'!AA23</f>
        <v>0</v>
      </c>
    </row>
    <row r="12" spans="1:27" ht="26.1" customHeight="1" thickBot="1">
      <c r="A12" s="61"/>
      <c r="B12" s="62"/>
      <c r="C12" s="37" t="s">
        <v>43</v>
      </c>
      <c r="D12" s="63"/>
      <c r="E12" s="28" t="e">
        <f ca="1">'данные МО'!E24</f>
        <v>#DIV/0!</v>
      </c>
      <c r="F12" s="28" t="e">
        <f ca="1">'данные МО'!F24</f>
        <v>#DIV/0!</v>
      </c>
      <c r="G12" s="28" t="e">
        <f ca="1">'данные МО'!G24</f>
        <v>#DIV/0!</v>
      </c>
      <c r="H12" s="28" t="e">
        <f ca="1">'данные МО'!H24</f>
        <v>#DIV/0!</v>
      </c>
      <c r="I12" s="28" t="e">
        <f ca="1">'данные МО'!I24</f>
        <v>#DIV/0!</v>
      </c>
      <c r="J12" s="28" t="e">
        <f ca="1">'данные МО'!J24</f>
        <v>#DIV/0!</v>
      </c>
      <c r="K12" s="28" t="e">
        <f ca="1">'данные МО'!K24</f>
        <v>#DIV/0!</v>
      </c>
      <c r="L12" s="28">
        <f ca="1">'данные МО'!L24</f>
        <v>0</v>
      </c>
      <c r="M12" s="28" t="e">
        <f ca="1">'данные МО'!M24</f>
        <v>#DIV/0!</v>
      </c>
      <c r="N12" s="28" t="e">
        <f ca="1">'данные МО'!N24</f>
        <v>#DIV/0!</v>
      </c>
      <c r="O12" s="28" t="e">
        <f ca="1">'данные МО'!O24</f>
        <v>#DIV/0!</v>
      </c>
      <c r="P12" s="28" t="e">
        <f ca="1">'данные МО'!P24</f>
        <v>#DIV/0!</v>
      </c>
      <c r="Q12" s="28" t="e">
        <f ca="1">'данные МО'!Q24</f>
        <v>#DIV/0!</v>
      </c>
      <c r="R12" s="28" t="e">
        <f ca="1">'данные МО'!R24</f>
        <v>#DIV/0!</v>
      </c>
      <c r="S12" s="28" t="e">
        <f ca="1">'данные МО'!S24</f>
        <v>#DIV/0!</v>
      </c>
      <c r="T12" s="28" t="e">
        <f ca="1">'данные МО'!T24</f>
        <v>#DIV/0!</v>
      </c>
      <c r="U12" s="28" t="e">
        <f ca="1">'данные МО'!U24</f>
        <v>#DIV/0!</v>
      </c>
      <c r="V12" s="28" t="e">
        <f ca="1">'данные МО'!V24</f>
        <v>#DIV/0!</v>
      </c>
      <c r="W12" s="28" t="e">
        <f ca="1">'данные МО'!W24</f>
        <v>#DIV/0!</v>
      </c>
      <c r="X12" s="28" t="e">
        <f ca="1">'данные МО'!X24</f>
        <v>#DIV/0!</v>
      </c>
      <c r="Y12" s="28" t="e">
        <f ca="1">'данные МО'!Y24</f>
        <v>#DIV/0!</v>
      </c>
      <c r="Z12" s="31" t="e">
        <f ca="1">'данные МО'!Z24</f>
        <v>#DIV/0!</v>
      </c>
      <c r="AA12" s="32">
        <f ca="1">'данные МО'!AA24</f>
        <v>0</v>
      </c>
    </row>
    <row r="13" spans="1:27" ht="25.5" customHeight="1">
      <c r="A13" s="59" t="s">
        <v>49</v>
      </c>
      <c r="B13" s="53" t="s">
        <v>52</v>
      </c>
      <c r="C13" s="35" t="s">
        <v>11</v>
      </c>
      <c r="D13" s="56" t="s">
        <v>50</v>
      </c>
      <c r="E13" s="43">
        <f ca="1">'данные МО'!E31</f>
        <v>0</v>
      </c>
      <c r="F13" s="43">
        <f ca="1">'данные МО'!F31</f>
        <v>0</v>
      </c>
      <c r="G13" s="43">
        <f ca="1">'данные МО'!G31</f>
        <v>0</v>
      </c>
      <c r="H13" s="43">
        <f ca="1">'данные МО'!H31</f>
        <v>0</v>
      </c>
      <c r="I13" s="43">
        <f ca="1">'данные МО'!I31</f>
        <v>0</v>
      </c>
      <c r="J13" s="43">
        <f ca="1">'данные МО'!J31</f>
        <v>0</v>
      </c>
      <c r="K13" s="43">
        <f ca="1">'данные МО'!K31</f>
        <v>0</v>
      </c>
      <c r="L13" s="43">
        <f ca="1">'данные МО'!L31</f>
        <v>0</v>
      </c>
      <c r="M13" s="43">
        <f ca="1">'данные МО'!M31</f>
        <v>0</v>
      </c>
      <c r="N13" s="43">
        <f ca="1">'данные МО'!N31</f>
        <v>0</v>
      </c>
      <c r="O13" s="43">
        <f ca="1">'данные МО'!O31</f>
        <v>0</v>
      </c>
      <c r="P13" s="43">
        <f ca="1">'данные МО'!P31</f>
        <v>0</v>
      </c>
      <c r="Q13" s="43">
        <f ca="1">'данные МО'!Q31</f>
        <v>0</v>
      </c>
      <c r="R13" s="43">
        <f ca="1">'данные МО'!R31</f>
        <v>0</v>
      </c>
      <c r="S13" s="43">
        <f ca="1">'данные МО'!S31</f>
        <v>0</v>
      </c>
      <c r="T13" s="43">
        <f ca="1">'данные МО'!T31</f>
        <v>0</v>
      </c>
      <c r="U13" s="43">
        <f ca="1">'данные МО'!U31</f>
        <v>0</v>
      </c>
      <c r="V13" s="43">
        <f ca="1">'данные МО'!V31</f>
        <v>0</v>
      </c>
      <c r="W13" s="43">
        <f ca="1">'данные МО'!W31</f>
        <v>0</v>
      </c>
      <c r="X13" s="43">
        <f ca="1">'данные МО'!X31</f>
        <v>0</v>
      </c>
      <c r="Y13" s="43">
        <f ca="1">'данные МО'!Y31</f>
        <v>0</v>
      </c>
      <c r="Z13" s="44">
        <f ca="1">'данные МО'!Z31</f>
        <v>0</v>
      </c>
      <c r="AA13" s="48">
        <f ca="1">'данные МО'!AA31</f>
        <v>0</v>
      </c>
    </row>
    <row r="14" spans="1:27" ht="26.1" customHeight="1">
      <c r="A14" s="60"/>
      <c r="B14" s="54"/>
      <c r="C14" s="36" t="s">
        <v>42</v>
      </c>
      <c r="D14" s="57"/>
      <c r="E14" s="45">
        <f ca="1">'данные МО'!E32</f>
        <v>0</v>
      </c>
      <c r="F14" s="45">
        <f ca="1">'данные МО'!F32</f>
        <v>0</v>
      </c>
      <c r="G14" s="45">
        <f ca="1">'данные МО'!G32</f>
        <v>0</v>
      </c>
      <c r="H14" s="45">
        <f ca="1">'данные МО'!H32</f>
        <v>0</v>
      </c>
      <c r="I14" s="45">
        <f ca="1">'данные МО'!I32</f>
        <v>0</v>
      </c>
      <c r="J14" s="45">
        <f ca="1">'данные МО'!J32</f>
        <v>0</v>
      </c>
      <c r="K14" s="45">
        <f ca="1">'данные МО'!K32</f>
        <v>0</v>
      </c>
      <c r="L14" s="45">
        <f ca="1">'данные МО'!L32</f>
        <v>0</v>
      </c>
      <c r="M14" s="45">
        <f ca="1">'данные МО'!M32</f>
        <v>0</v>
      </c>
      <c r="N14" s="45">
        <f ca="1">'данные МО'!N32</f>
        <v>0</v>
      </c>
      <c r="O14" s="45">
        <f ca="1">'данные МО'!O32</f>
        <v>0</v>
      </c>
      <c r="P14" s="45">
        <f ca="1">'данные МО'!P32</f>
        <v>0</v>
      </c>
      <c r="Q14" s="45">
        <f ca="1">'данные МО'!Q32</f>
        <v>0</v>
      </c>
      <c r="R14" s="45">
        <f ca="1">'данные МО'!R32</f>
        <v>0</v>
      </c>
      <c r="S14" s="45">
        <f ca="1">'данные МО'!S32</f>
        <v>0</v>
      </c>
      <c r="T14" s="45">
        <f ca="1">'данные МО'!T32</f>
        <v>0</v>
      </c>
      <c r="U14" s="45">
        <f ca="1">'данные МО'!U32</f>
        <v>0</v>
      </c>
      <c r="V14" s="45">
        <f ca="1">'данные МО'!V32</f>
        <v>0</v>
      </c>
      <c r="W14" s="45">
        <f ca="1">'данные МО'!W32</f>
        <v>0</v>
      </c>
      <c r="X14" s="45">
        <f ca="1">'данные МО'!X32</f>
        <v>0</v>
      </c>
      <c r="Y14" s="45">
        <f ca="1">'данные МО'!Y32</f>
        <v>0</v>
      </c>
      <c r="Z14" s="46">
        <f ca="1">'данные МО'!Z32</f>
        <v>0</v>
      </c>
      <c r="AA14" s="49">
        <f ca="1">'данные МО'!AA32</f>
        <v>0</v>
      </c>
    </row>
    <row r="15" spans="1:27" ht="26.1" customHeight="1">
      <c r="A15" s="60"/>
      <c r="B15" s="55"/>
      <c r="C15" s="38" t="s">
        <v>43</v>
      </c>
      <c r="D15" s="58"/>
      <c r="E15" s="45">
        <f ca="1">'данные МО'!E33</f>
        <v>0</v>
      </c>
      <c r="F15" s="45">
        <f ca="1">'данные МО'!F33</f>
        <v>0</v>
      </c>
      <c r="G15" s="45">
        <f ca="1">'данные МО'!G33</f>
        <v>0</v>
      </c>
      <c r="H15" s="45">
        <f ca="1">'данные МО'!H33</f>
        <v>0</v>
      </c>
      <c r="I15" s="45">
        <f ca="1">'данные МО'!I33</f>
        <v>0</v>
      </c>
      <c r="J15" s="45">
        <f ca="1">'данные МО'!J33</f>
        <v>0</v>
      </c>
      <c r="K15" s="45">
        <f ca="1">'данные МО'!K33</f>
        <v>0</v>
      </c>
      <c r="L15" s="45">
        <f ca="1">'данные МО'!L33</f>
        <v>0</v>
      </c>
      <c r="M15" s="45">
        <f ca="1">'данные МО'!M33</f>
        <v>0</v>
      </c>
      <c r="N15" s="45">
        <f ca="1">'данные МО'!N33</f>
        <v>0</v>
      </c>
      <c r="O15" s="45">
        <f ca="1">'данные МО'!O33</f>
        <v>0</v>
      </c>
      <c r="P15" s="45">
        <f ca="1">'данные МО'!P33</f>
        <v>0</v>
      </c>
      <c r="Q15" s="45">
        <f ca="1">'данные МО'!Q33</f>
        <v>0</v>
      </c>
      <c r="R15" s="45">
        <f ca="1">'данные МО'!R33</f>
        <v>0</v>
      </c>
      <c r="S15" s="45">
        <f ca="1">'данные МО'!S33</f>
        <v>0</v>
      </c>
      <c r="T15" s="45">
        <f ca="1">'данные МО'!T33</f>
        <v>0</v>
      </c>
      <c r="U15" s="45">
        <f ca="1">'данные МО'!U33</f>
        <v>0</v>
      </c>
      <c r="V15" s="45">
        <f ca="1">'данные МО'!V33</f>
        <v>0</v>
      </c>
      <c r="W15" s="45">
        <f ca="1">'данные МО'!W33</f>
        <v>0</v>
      </c>
      <c r="X15" s="45">
        <f ca="1">'данные МО'!X33</f>
        <v>0</v>
      </c>
      <c r="Y15" s="45">
        <f ca="1">'данные МО'!Y33</f>
        <v>0</v>
      </c>
      <c r="Z15" s="46">
        <f ca="1">'данные МО'!Z33</f>
        <v>0</v>
      </c>
      <c r="AA15" s="49">
        <f ca="1">'данные МО'!AA33</f>
        <v>0</v>
      </c>
    </row>
    <row r="16" spans="1:27" ht="26.1" customHeight="1">
      <c r="A16" s="60"/>
      <c r="B16" s="54" t="s">
        <v>54</v>
      </c>
      <c r="C16" s="39" t="s">
        <v>11</v>
      </c>
      <c r="D16" s="57" t="s">
        <v>50</v>
      </c>
      <c r="E16" s="45">
        <f ca="1">'данные МО'!E34</f>
        <v>0</v>
      </c>
      <c r="F16" s="45">
        <f ca="1">'данные МО'!F34</f>
        <v>0</v>
      </c>
      <c r="G16" s="45">
        <f ca="1">'данные МО'!G34</f>
        <v>0</v>
      </c>
      <c r="H16" s="45">
        <f ca="1">'данные МО'!H34</f>
        <v>0</v>
      </c>
      <c r="I16" s="45">
        <f ca="1">'данные МО'!I34</f>
        <v>0</v>
      </c>
      <c r="J16" s="45">
        <f ca="1">'данные МО'!J34</f>
        <v>0</v>
      </c>
      <c r="K16" s="45">
        <f ca="1">'данные МО'!K34</f>
        <v>0</v>
      </c>
      <c r="L16" s="45">
        <f ca="1">'данные МО'!L34</f>
        <v>0</v>
      </c>
      <c r="M16" s="45">
        <f ca="1">'данные МО'!M34</f>
        <v>0</v>
      </c>
      <c r="N16" s="45">
        <f ca="1">'данные МО'!N34</f>
        <v>0</v>
      </c>
      <c r="O16" s="45">
        <f ca="1">'данные МО'!O34</f>
        <v>0</v>
      </c>
      <c r="P16" s="45">
        <f ca="1">'данные МО'!P34</f>
        <v>0</v>
      </c>
      <c r="Q16" s="45">
        <f ca="1">'данные МО'!Q34</f>
        <v>0</v>
      </c>
      <c r="R16" s="45">
        <f ca="1">'данные МО'!R34</f>
        <v>0</v>
      </c>
      <c r="S16" s="45">
        <f ca="1">'данные МО'!S34</f>
        <v>0</v>
      </c>
      <c r="T16" s="45">
        <f ca="1">'данные МО'!T34</f>
        <v>0</v>
      </c>
      <c r="U16" s="45">
        <f ca="1">'данные МО'!U34</f>
        <v>0</v>
      </c>
      <c r="V16" s="45">
        <f ca="1">'данные МО'!V34</f>
        <v>0</v>
      </c>
      <c r="W16" s="45">
        <f ca="1">'данные МО'!W34</f>
        <v>0</v>
      </c>
      <c r="X16" s="45">
        <f ca="1">'данные МО'!X34</f>
        <v>0</v>
      </c>
      <c r="Y16" s="45">
        <f ca="1">'данные МО'!Y34</f>
        <v>0</v>
      </c>
      <c r="Z16" s="46">
        <f ca="1">'данные МО'!Z34</f>
        <v>0</v>
      </c>
      <c r="AA16" s="49">
        <f ca="1">'данные МО'!AA34</f>
        <v>0</v>
      </c>
    </row>
    <row r="17" spans="1:27" ht="26.1" customHeight="1">
      <c r="A17" s="60"/>
      <c r="B17" s="54"/>
      <c r="C17" s="36" t="s">
        <v>42</v>
      </c>
      <c r="D17" s="57"/>
      <c r="E17" s="45">
        <f ca="1">'данные МО'!E35</f>
        <v>0</v>
      </c>
      <c r="F17" s="45">
        <f ca="1">'данные МО'!F35</f>
        <v>0</v>
      </c>
      <c r="G17" s="45">
        <f ca="1">'данные МО'!G35</f>
        <v>0</v>
      </c>
      <c r="H17" s="45">
        <f ca="1">'данные МО'!H35</f>
        <v>0</v>
      </c>
      <c r="I17" s="45">
        <f ca="1">'данные МО'!I35</f>
        <v>0</v>
      </c>
      <c r="J17" s="45">
        <f ca="1">'данные МО'!J35</f>
        <v>0</v>
      </c>
      <c r="K17" s="45">
        <f ca="1">'данные МО'!K35</f>
        <v>0</v>
      </c>
      <c r="L17" s="45">
        <f ca="1">'данные МО'!L35</f>
        <v>0</v>
      </c>
      <c r="M17" s="45">
        <f ca="1">'данные МО'!M35</f>
        <v>0</v>
      </c>
      <c r="N17" s="45">
        <f ca="1">'данные МО'!N35</f>
        <v>0</v>
      </c>
      <c r="O17" s="45">
        <f ca="1">'данные МО'!O35</f>
        <v>0</v>
      </c>
      <c r="P17" s="45">
        <f ca="1">'данные МО'!P35</f>
        <v>0</v>
      </c>
      <c r="Q17" s="45">
        <f ca="1">'данные МО'!Q35</f>
        <v>0</v>
      </c>
      <c r="R17" s="45">
        <f ca="1">'данные МО'!R35</f>
        <v>0</v>
      </c>
      <c r="S17" s="45">
        <f ca="1">'данные МО'!S35</f>
        <v>0</v>
      </c>
      <c r="T17" s="45">
        <f ca="1">'данные МО'!T35</f>
        <v>0</v>
      </c>
      <c r="U17" s="45">
        <f ca="1">'данные МО'!U35</f>
        <v>0</v>
      </c>
      <c r="V17" s="45">
        <f ca="1">'данные МО'!V35</f>
        <v>0</v>
      </c>
      <c r="W17" s="45">
        <f ca="1">'данные МО'!W35</f>
        <v>0</v>
      </c>
      <c r="X17" s="45">
        <f ca="1">'данные МО'!X35</f>
        <v>0</v>
      </c>
      <c r="Y17" s="45">
        <f ca="1">'данные МО'!Y35</f>
        <v>0</v>
      </c>
      <c r="Z17" s="46">
        <f ca="1">'данные МО'!Z35</f>
        <v>0</v>
      </c>
      <c r="AA17" s="49">
        <f ca="1">'данные МО'!AA35</f>
        <v>0</v>
      </c>
    </row>
    <row r="18" spans="1:27" ht="26.1" customHeight="1" thickBot="1">
      <c r="A18" s="61"/>
      <c r="B18" s="62"/>
      <c r="C18" s="37" t="s">
        <v>43</v>
      </c>
      <c r="D18" s="63"/>
      <c r="E18" s="50">
        <f ca="1">'данные МО'!E36</f>
        <v>0</v>
      </c>
      <c r="F18" s="50">
        <f ca="1">'данные МО'!F36</f>
        <v>0</v>
      </c>
      <c r="G18" s="50">
        <f ca="1">'данные МО'!G36</f>
        <v>0</v>
      </c>
      <c r="H18" s="50">
        <f ca="1">'данные МО'!H36</f>
        <v>0</v>
      </c>
      <c r="I18" s="50">
        <f ca="1">'данные МО'!I36</f>
        <v>0</v>
      </c>
      <c r="J18" s="50">
        <f ca="1">'данные МО'!J36</f>
        <v>0</v>
      </c>
      <c r="K18" s="50">
        <f ca="1">'данные МО'!K36</f>
        <v>0</v>
      </c>
      <c r="L18" s="50">
        <f ca="1">'данные МО'!L36</f>
        <v>0</v>
      </c>
      <c r="M18" s="50">
        <f ca="1">'данные МО'!M36</f>
        <v>0</v>
      </c>
      <c r="N18" s="50">
        <f ca="1">'данные МО'!N36</f>
        <v>0</v>
      </c>
      <c r="O18" s="50">
        <f ca="1">'данные МО'!O36</f>
        <v>0</v>
      </c>
      <c r="P18" s="50">
        <f ca="1">'данные МО'!P36</f>
        <v>0</v>
      </c>
      <c r="Q18" s="50">
        <f ca="1">'данные МО'!Q36</f>
        <v>0</v>
      </c>
      <c r="R18" s="50">
        <f ca="1">'данные МО'!R36</f>
        <v>0</v>
      </c>
      <c r="S18" s="50">
        <f ca="1">'данные МО'!S36</f>
        <v>0</v>
      </c>
      <c r="T18" s="50">
        <f ca="1">'данные МО'!T36</f>
        <v>0</v>
      </c>
      <c r="U18" s="50">
        <f ca="1">'данные МО'!U36</f>
        <v>0</v>
      </c>
      <c r="V18" s="50">
        <f ca="1">'данные МО'!V36</f>
        <v>0</v>
      </c>
      <c r="W18" s="50">
        <f ca="1">'данные МО'!W36</f>
        <v>0</v>
      </c>
      <c r="X18" s="50">
        <f ca="1">'данные МО'!X36</f>
        <v>0</v>
      </c>
      <c r="Y18" s="50">
        <f ca="1">'данные МО'!Y36</f>
        <v>0</v>
      </c>
      <c r="Z18" s="51">
        <f ca="1">'данные МО'!Z36</f>
        <v>0</v>
      </c>
      <c r="AA18" s="52">
        <f ca="1">'данные МО'!AA36</f>
        <v>0</v>
      </c>
    </row>
  </sheetData>
  <sheetProtection password="C7BB" sheet="1" objects="1" scenarios="1"/>
  <mergeCells count="16">
    <mergeCell ref="B4:B6"/>
    <mergeCell ref="A4:A6"/>
    <mergeCell ref="A1:AA1"/>
    <mergeCell ref="B7:B9"/>
    <mergeCell ref="D7:D9"/>
    <mergeCell ref="A7:A12"/>
    <mergeCell ref="B2:C2"/>
    <mergeCell ref="B3:C3"/>
    <mergeCell ref="D4:D6"/>
    <mergeCell ref="B13:B15"/>
    <mergeCell ref="D13:D15"/>
    <mergeCell ref="A13:A18"/>
    <mergeCell ref="B10:B12"/>
    <mergeCell ref="D10:D12"/>
    <mergeCell ref="B16:B18"/>
    <mergeCell ref="D16:D18"/>
  </mergeCells>
  <phoneticPr fontId="13" type="noConversion"/>
  <pageMargins left="0.70866141732283472" right="0.70866141732283472" top="0.74803149606299213" bottom="0.74803149606299213" header="0.31496062992125984" footer="0.31496062992125984"/>
  <pageSetup paperSize="9" scale="3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5"/>
  <sheetViews>
    <sheetView tabSelected="1" zoomScale="70" zoomScaleNormal="70" zoomScaleSheetLayoutView="70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L27" sqref="L27"/>
    </sheetView>
  </sheetViews>
  <sheetFormatPr defaultRowHeight="15"/>
  <cols>
    <col min="1" max="1" width="6.42578125" customWidth="1"/>
    <col min="2" max="2" width="97" customWidth="1"/>
    <col min="3" max="4" width="13.28515625" customWidth="1"/>
    <col min="5" max="26" width="10.7109375" customWidth="1"/>
    <col min="27" max="27" width="14.42578125" customWidth="1"/>
  </cols>
  <sheetData>
    <row r="1" spans="1:27" ht="45" customHeight="1" thickBot="1">
      <c r="A1" s="66" t="s">
        <v>59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156.75" customHeight="1" thickBot="1">
      <c r="A2" s="7" t="s">
        <v>0</v>
      </c>
      <c r="B2" s="68" t="s">
        <v>12</v>
      </c>
      <c r="C2" s="69"/>
      <c r="D2" s="1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3" t="s">
        <v>18</v>
      </c>
      <c r="J2" s="2" t="s">
        <v>19</v>
      </c>
      <c r="K2" s="2" t="s">
        <v>20</v>
      </c>
      <c r="L2" s="2" t="s">
        <v>21</v>
      </c>
      <c r="M2" s="2" t="s">
        <v>22</v>
      </c>
      <c r="N2" s="2" t="s">
        <v>23</v>
      </c>
      <c r="O2" s="2" t="s">
        <v>24</v>
      </c>
      <c r="P2" s="2" t="s">
        <v>25</v>
      </c>
      <c r="Q2" s="2" t="s">
        <v>26</v>
      </c>
      <c r="R2" s="2" t="s">
        <v>1</v>
      </c>
      <c r="S2" s="2" t="s">
        <v>27</v>
      </c>
      <c r="T2" s="2" t="s">
        <v>2</v>
      </c>
      <c r="U2" s="2" t="s">
        <v>3</v>
      </c>
      <c r="V2" s="2" t="s">
        <v>4</v>
      </c>
      <c r="W2" s="2" t="s">
        <v>5</v>
      </c>
      <c r="X2" s="2" t="s">
        <v>6</v>
      </c>
      <c r="Y2" s="4" t="s">
        <v>7</v>
      </c>
      <c r="Z2" s="5" t="s">
        <v>28</v>
      </c>
      <c r="AA2" s="5" t="s">
        <v>32</v>
      </c>
    </row>
    <row r="3" spans="1:27" ht="15.75" thickBot="1">
      <c r="A3" s="6">
        <v>1</v>
      </c>
      <c r="B3" s="70">
        <v>2</v>
      </c>
      <c r="C3" s="71"/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8">
        <v>15</v>
      </c>
      <c r="Q3" s="8">
        <v>16</v>
      </c>
      <c r="R3" s="8">
        <v>17</v>
      </c>
      <c r="S3" s="8">
        <v>18</v>
      </c>
      <c r="T3" s="8">
        <v>19</v>
      </c>
      <c r="U3" s="8">
        <v>20</v>
      </c>
      <c r="V3" s="8">
        <v>21</v>
      </c>
      <c r="W3" s="8">
        <v>22</v>
      </c>
      <c r="X3" s="8">
        <v>23</v>
      </c>
      <c r="Y3" s="8">
        <v>24</v>
      </c>
      <c r="Z3" s="9">
        <v>25</v>
      </c>
      <c r="AA3" s="9"/>
    </row>
    <row r="4" spans="1:27" ht="25.5" customHeight="1">
      <c r="A4" s="84" t="s">
        <v>35</v>
      </c>
      <c r="B4" s="89" t="s">
        <v>34</v>
      </c>
      <c r="C4" s="21" t="s">
        <v>11</v>
      </c>
      <c r="D4" s="92" t="s">
        <v>31</v>
      </c>
      <c r="E4" s="13" t="e">
        <f t="shared" ref="E4:AA4" si="0">E7/E16</f>
        <v>#DIV/0!</v>
      </c>
      <c r="F4" s="13" t="e">
        <f t="shared" si="0"/>
        <v>#DIV/0!</v>
      </c>
      <c r="G4" s="13" t="e">
        <f t="shared" si="0"/>
        <v>#DIV/0!</v>
      </c>
      <c r="H4" s="13" t="e">
        <f t="shared" si="0"/>
        <v>#DIV/0!</v>
      </c>
      <c r="I4" s="13" t="e">
        <f t="shared" si="0"/>
        <v>#DIV/0!</v>
      </c>
      <c r="J4" s="13" t="e">
        <f t="shared" si="0"/>
        <v>#DIV/0!</v>
      </c>
      <c r="K4" s="13" t="e">
        <f t="shared" si="0"/>
        <v>#DIV/0!</v>
      </c>
      <c r="L4" s="13">
        <f t="shared" si="0"/>
        <v>15.206442166910689</v>
      </c>
      <c r="M4" s="13" t="e">
        <f t="shared" si="0"/>
        <v>#DIV/0!</v>
      </c>
      <c r="N4" s="13" t="e">
        <f t="shared" si="0"/>
        <v>#DIV/0!</v>
      </c>
      <c r="O4" s="13" t="e">
        <f t="shared" si="0"/>
        <v>#DIV/0!</v>
      </c>
      <c r="P4" s="13" t="e">
        <f t="shared" si="0"/>
        <v>#DIV/0!</v>
      </c>
      <c r="Q4" s="13" t="e">
        <f t="shared" si="0"/>
        <v>#DIV/0!</v>
      </c>
      <c r="R4" s="13" t="e">
        <f t="shared" si="0"/>
        <v>#DIV/0!</v>
      </c>
      <c r="S4" s="13" t="e">
        <f t="shared" si="0"/>
        <v>#DIV/0!</v>
      </c>
      <c r="T4" s="13" t="e">
        <f t="shared" si="0"/>
        <v>#DIV/0!</v>
      </c>
      <c r="U4" s="13" t="e">
        <f t="shared" si="0"/>
        <v>#DIV/0!</v>
      </c>
      <c r="V4" s="13" t="e">
        <f t="shared" si="0"/>
        <v>#DIV/0!</v>
      </c>
      <c r="W4" s="13" t="e">
        <f t="shared" si="0"/>
        <v>#DIV/0!</v>
      </c>
      <c r="X4" s="13" t="e">
        <f t="shared" si="0"/>
        <v>#DIV/0!</v>
      </c>
      <c r="Y4" s="13" t="e">
        <f t="shared" si="0"/>
        <v>#DIV/0!</v>
      </c>
      <c r="Z4" s="14" t="e">
        <f t="shared" si="0"/>
        <v>#DIV/0!</v>
      </c>
      <c r="AA4" s="14">
        <f t="shared" si="0"/>
        <v>15.206442166910689</v>
      </c>
    </row>
    <row r="5" spans="1:27" ht="26.1" customHeight="1">
      <c r="A5" s="73"/>
      <c r="B5" s="81"/>
      <c r="C5" s="10" t="s">
        <v>42</v>
      </c>
      <c r="D5" s="78"/>
      <c r="E5" s="15" t="e">
        <f t="shared" ref="E5:AA5" si="1">E8/E17</f>
        <v>#DIV/0!</v>
      </c>
      <c r="F5" s="15" t="e">
        <f t="shared" si="1"/>
        <v>#DIV/0!</v>
      </c>
      <c r="G5" s="15" t="e">
        <f t="shared" si="1"/>
        <v>#DIV/0!</v>
      </c>
      <c r="H5" s="15" t="e">
        <f t="shared" si="1"/>
        <v>#DIV/0!</v>
      </c>
      <c r="I5" s="15" t="e">
        <f t="shared" si="1"/>
        <v>#DIV/0!</v>
      </c>
      <c r="J5" s="15" t="e">
        <f t="shared" si="1"/>
        <v>#DIV/0!</v>
      </c>
      <c r="K5" s="15" t="e">
        <f t="shared" si="1"/>
        <v>#DIV/0!</v>
      </c>
      <c r="L5" s="15">
        <f t="shared" si="1"/>
        <v>15.501457725947521</v>
      </c>
      <c r="M5" s="15" t="e">
        <f t="shared" si="1"/>
        <v>#DIV/0!</v>
      </c>
      <c r="N5" s="15" t="e">
        <f t="shared" si="1"/>
        <v>#DIV/0!</v>
      </c>
      <c r="O5" s="15" t="e">
        <f t="shared" si="1"/>
        <v>#DIV/0!</v>
      </c>
      <c r="P5" s="15" t="e">
        <f t="shared" si="1"/>
        <v>#DIV/0!</v>
      </c>
      <c r="Q5" s="15" t="e">
        <f t="shared" si="1"/>
        <v>#DIV/0!</v>
      </c>
      <c r="R5" s="15" t="e">
        <f t="shared" si="1"/>
        <v>#DIV/0!</v>
      </c>
      <c r="S5" s="15" t="e">
        <f t="shared" si="1"/>
        <v>#DIV/0!</v>
      </c>
      <c r="T5" s="15" t="e">
        <f t="shared" si="1"/>
        <v>#DIV/0!</v>
      </c>
      <c r="U5" s="15" t="e">
        <f t="shared" si="1"/>
        <v>#DIV/0!</v>
      </c>
      <c r="V5" s="15" t="e">
        <f t="shared" si="1"/>
        <v>#DIV/0!</v>
      </c>
      <c r="W5" s="15" t="e">
        <f t="shared" si="1"/>
        <v>#DIV/0!</v>
      </c>
      <c r="X5" s="15" t="e">
        <f t="shared" si="1"/>
        <v>#DIV/0!</v>
      </c>
      <c r="Y5" s="15" t="e">
        <f t="shared" si="1"/>
        <v>#DIV/0!</v>
      </c>
      <c r="Z5" s="16" t="e">
        <f t="shared" si="1"/>
        <v>#DIV/0!</v>
      </c>
      <c r="AA5" s="16">
        <f t="shared" si="1"/>
        <v>15.501457725947521</v>
      </c>
    </row>
    <row r="6" spans="1:27" ht="26.1" customHeight="1">
      <c r="A6" s="75"/>
      <c r="B6" s="82"/>
      <c r="C6" s="12" t="s">
        <v>43</v>
      </c>
      <c r="D6" s="80"/>
      <c r="E6" s="15" t="e">
        <f t="shared" ref="E6:AA6" si="2">E9/E18</f>
        <v>#DIV/0!</v>
      </c>
      <c r="F6" s="15" t="e">
        <f t="shared" si="2"/>
        <v>#DIV/0!</v>
      </c>
      <c r="G6" s="15" t="e">
        <f t="shared" si="2"/>
        <v>#DIV/0!</v>
      </c>
      <c r="H6" s="15" t="e">
        <f t="shared" si="2"/>
        <v>#DIV/0!</v>
      </c>
      <c r="I6" s="15" t="e">
        <f t="shared" si="2"/>
        <v>#DIV/0!</v>
      </c>
      <c r="J6" s="15" t="e">
        <f t="shared" si="2"/>
        <v>#DIV/0!</v>
      </c>
      <c r="K6" s="15" t="e">
        <f t="shared" si="2"/>
        <v>#DIV/0!</v>
      </c>
      <c r="L6" s="15">
        <f t="shared" si="2"/>
        <v>15.156342182890855</v>
      </c>
      <c r="M6" s="15" t="e">
        <f t="shared" si="2"/>
        <v>#DIV/0!</v>
      </c>
      <c r="N6" s="15" t="e">
        <f t="shared" si="2"/>
        <v>#DIV/0!</v>
      </c>
      <c r="O6" s="15" t="e">
        <f t="shared" si="2"/>
        <v>#DIV/0!</v>
      </c>
      <c r="P6" s="15" t="e">
        <f t="shared" si="2"/>
        <v>#DIV/0!</v>
      </c>
      <c r="Q6" s="15" t="e">
        <f t="shared" si="2"/>
        <v>#DIV/0!</v>
      </c>
      <c r="R6" s="15" t="e">
        <f t="shared" si="2"/>
        <v>#DIV/0!</v>
      </c>
      <c r="S6" s="15" t="e">
        <f t="shared" si="2"/>
        <v>#DIV/0!</v>
      </c>
      <c r="T6" s="15" t="e">
        <f t="shared" si="2"/>
        <v>#DIV/0!</v>
      </c>
      <c r="U6" s="15" t="e">
        <f t="shared" si="2"/>
        <v>#DIV/0!</v>
      </c>
      <c r="V6" s="15" t="e">
        <f t="shared" si="2"/>
        <v>#DIV/0!</v>
      </c>
      <c r="W6" s="15" t="e">
        <f t="shared" si="2"/>
        <v>#DIV/0!</v>
      </c>
      <c r="X6" s="15" t="e">
        <f t="shared" si="2"/>
        <v>#DIV/0!</v>
      </c>
      <c r="Y6" s="15" t="e">
        <f t="shared" si="2"/>
        <v>#DIV/0!</v>
      </c>
      <c r="Z6" s="16" t="e">
        <f t="shared" si="2"/>
        <v>#DIV/0!</v>
      </c>
      <c r="AA6" s="16">
        <f t="shared" si="2"/>
        <v>15.156342182890855</v>
      </c>
    </row>
    <row r="7" spans="1:27" ht="25.5" customHeight="1">
      <c r="A7" s="72" t="s">
        <v>39</v>
      </c>
      <c r="B7" s="95" t="s">
        <v>33</v>
      </c>
      <c r="C7" s="22" t="s">
        <v>11</v>
      </c>
      <c r="D7" s="78" t="s">
        <v>30</v>
      </c>
      <c r="E7" s="45">
        <f>E10+E13</f>
        <v>0</v>
      </c>
      <c r="F7" s="45">
        <f t="shared" ref="F7:Z9" si="3">F10+F13</f>
        <v>0</v>
      </c>
      <c r="G7" s="45">
        <f t="shared" si="3"/>
        <v>0</v>
      </c>
      <c r="H7" s="45">
        <f t="shared" si="3"/>
        <v>0</v>
      </c>
      <c r="I7" s="45">
        <f t="shared" si="3"/>
        <v>0</v>
      </c>
      <c r="J7" s="45">
        <f t="shared" si="3"/>
        <v>0</v>
      </c>
      <c r="K7" s="45">
        <f t="shared" si="3"/>
        <v>0</v>
      </c>
      <c r="L7" s="45">
        <f t="shared" si="3"/>
        <v>5193</v>
      </c>
      <c r="M7" s="45">
        <f t="shared" si="3"/>
        <v>0</v>
      </c>
      <c r="N7" s="45">
        <f t="shared" si="3"/>
        <v>0</v>
      </c>
      <c r="O7" s="45">
        <f t="shared" si="3"/>
        <v>0</v>
      </c>
      <c r="P7" s="45">
        <f t="shared" si="3"/>
        <v>0</v>
      </c>
      <c r="Q7" s="45">
        <f t="shared" si="3"/>
        <v>0</v>
      </c>
      <c r="R7" s="45">
        <f t="shared" si="3"/>
        <v>0</v>
      </c>
      <c r="S7" s="45">
        <f t="shared" si="3"/>
        <v>0</v>
      </c>
      <c r="T7" s="45">
        <f t="shared" si="3"/>
        <v>0</v>
      </c>
      <c r="U7" s="45">
        <f t="shared" si="3"/>
        <v>0</v>
      </c>
      <c r="V7" s="45">
        <f t="shared" si="3"/>
        <v>0</v>
      </c>
      <c r="W7" s="45">
        <f t="shared" si="3"/>
        <v>0</v>
      </c>
      <c r="X7" s="45">
        <f t="shared" si="3"/>
        <v>0</v>
      </c>
      <c r="Y7" s="45">
        <f t="shared" si="3"/>
        <v>0</v>
      </c>
      <c r="Z7" s="46">
        <f t="shared" si="3"/>
        <v>0</v>
      </c>
      <c r="AA7" s="46">
        <f>AA10+AA13</f>
        <v>5193</v>
      </c>
    </row>
    <row r="8" spans="1:27" ht="26.1" customHeight="1">
      <c r="A8" s="73"/>
      <c r="B8" s="95"/>
      <c r="C8" s="10" t="s">
        <v>42</v>
      </c>
      <c r="D8" s="78"/>
      <c r="E8" s="47">
        <f t="shared" ref="E8:T9" si="4">E11+E14</f>
        <v>0</v>
      </c>
      <c r="F8" s="47">
        <f t="shared" si="4"/>
        <v>0</v>
      </c>
      <c r="G8" s="47">
        <f t="shared" si="4"/>
        <v>0</v>
      </c>
      <c r="H8" s="47">
        <f t="shared" si="4"/>
        <v>0</v>
      </c>
      <c r="I8" s="47">
        <f t="shared" si="4"/>
        <v>0</v>
      </c>
      <c r="J8" s="47">
        <f t="shared" si="4"/>
        <v>0</v>
      </c>
      <c r="K8" s="47">
        <f t="shared" si="4"/>
        <v>0</v>
      </c>
      <c r="L8" s="47">
        <f t="shared" si="4"/>
        <v>5317</v>
      </c>
      <c r="M8" s="47">
        <f t="shared" si="4"/>
        <v>0</v>
      </c>
      <c r="N8" s="47">
        <f t="shared" si="4"/>
        <v>0</v>
      </c>
      <c r="O8" s="47">
        <f t="shared" si="4"/>
        <v>0</v>
      </c>
      <c r="P8" s="47">
        <f t="shared" si="4"/>
        <v>0</v>
      </c>
      <c r="Q8" s="47">
        <f t="shared" si="4"/>
        <v>0</v>
      </c>
      <c r="R8" s="47">
        <f t="shared" si="4"/>
        <v>0</v>
      </c>
      <c r="S8" s="47">
        <f t="shared" si="4"/>
        <v>0</v>
      </c>
      <c r="T8" s="47">
        <f t="shared" si="4"/>
        <v>0</v>
      </c>
      <c r="U8" s="47">
        <f t="shared" si="3"/>
        <v>0</v>
      </c>
      <c r="V8" s="47">
        <f t="shared" si="3"/>
        <v>0</v>
      </c>
      <c r="W8" s="47">
        <f t="shared" si="3"/>
        <v>0</v>
      </c>
      <c r="X8" s="47">
        <f t="shared" si="3"/>
        <v>0</v>
      </c>
      <c r="Y8" s="47">
        <f t="shared" si="3"/>
        <v>0</v>
      </c>
      <c r="Z8" s="40">
        <f t="shared" si="3"/>
        <v>0</v>
      </c>
      <c r="AA8" s="40">
        <f>AA11+AA14</f>
        <v>5317</v>
      </c>
    </row>
    <row r="9" spans="1:27" ht="26.1" customHeight="1">
      <c r="A9" s="75"/>
      <c r="B9" s="96"/>
      <c r="C9" s="12" t="s">
        <v>43</v>
      </c>
      <c r="D9" s="80"/>
      <c r="E9" s="47">
        <f t="shared" si="4"/>
        <v>0</v>
      </c>
      <c r="F9" s="47">
        <f t="shared" si="3"/>
        <v>0</v>
      </c>
      <c r="G9" s="47">
        <f t="shared" si="3"/>
        <v>0</v>
      </c>
      <c r="H9" s="47">
        <f t="shared" si="3"/>
        <v>0</v>
      </c>
      <c r="I9" s="47">
        <f t="shared" si="3"/>
        <v>0</v>
      </c>
      <c r="J9" s="47">
        <f t="shared" si="3"/>
        <v>0</v>
      </c>
      <c r="K9" s="47">
        <f t="shared" si="3"/>
        <v>0</v>
      </c>
      <c r="L9" s="47">
        <f t="shared" si="3"/>
        <v>5138</v>
      </c>
      <c r="M9" s="47">
        <f t="shared" si="3"/>
        <v>0</v>
      </c>
      <c r="N9" s="47">
        <f t="shared" si="3"/>
        <v>0</v>
      </c>
      <c r="O9" s="47">
        <f t="shared" si="3"/>
        <v>0</v>
      </c>
      <c r="P9" s="47">
        <f t="shared" si="3"/>
        <v>0</v>
      </c>
      <c r="Q9" s="47">
        <f t="shared" si="3"/>
        <v>0</v>
      </c>
      <c r="R9" s="47">
        <f t="shared" si="3"/>
        <v>0</v>
      </c>
      <c r="S9" s="47">
        <f t="shared" si="3"/>
        <v>0</v>
      </c>
      <c r="T9" s="47">
        <f t="shared" si="3"/>
        <v>0</v>
      </c>
      <c r="U9" s="47">
        <f t="shared" si="3"/>
        <v>0</v>
      </c>
      <c r="V9" s="47">
        <f t="shared" si="3"/>
        <v>0</v>
      </c>
      <c r="W9" s="47">
        <f t="shared" si="3"/>
        <v>0</v>
      </c>
      <c r="X9" s="47">
        <f t="shared" si="3"/>
        <v>0</v>
      </c>
      <c r="Y9" s="47">
        <f t="shared" si="3"/>
        <v>0</v>
      </c>
      <c r="Z9" s="40">
        <f t="shared" si="3"/>
        <v>0</v>
      </c>
      <c r="AA9" s="40">
        <f>AA12+AA15</f>
        <v>5138</v>
      </c>
    </row>
    <row r="10" spans="1:27" ht="26.1" customHeight="1">
      <c r="A10" s="86" t="s">
        <v>38</v>
      </c>
      <c r="B10" s="76" t="s">
        <v>36</v>
      </c>
      <c r="C10" s="22" t="s">
        <v>11</v>
      </c>
      <c r="D10" s="78" t="s">
        <v>30</v>
      </c>
      <c r="E10" s="17"/>
      <c r="F10" s="17"/>
      <c r="G10" s="17"/>
      <c r="H10" s="17"/>
      <c r="I10" s="17"/>
      <c r="J10" s="17"/>
      <c r="K10" s="17"/>
      <c r="L10" s="17">
        <v>5193</v>
      </c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8"/>
      <c r="AA10" s="40">
        <f>SUM(E10:Z10)</f>
        <v>5193</v>
      </c>
    </row>
    <row r="11" spans="1:27" ht="26.1" customHeight="1">
      <c r="A11" s="86"/>
      <c r="B11" s="76"/>
      <c r="C11" s="10" t="s">
        <v>42</v>
      </c>
      <c r="D11" s="78"/>
      <c r="E11" s="17"/>
      <c r="F11" s="17"/>
      <c r="G11" s="17"/>
      <c r="H11" s="17"/>
      <c r="I11" s="17"/>
      <c r="J11" s="17"/>
      <c r="K11" s="17"/>
      <c r="L11" s="17">
        <v>5317</v>
      </c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8"/>
      <c r="AA11" s="40">
        <f t="shared" ref="AA11:AA18" si="5">SUM(E11:Z11)</f>
        <v>5317</v>
      </c>
    </row>
    <row r="12" spans="1:27" ht="26.1" customHeight="1">
      <c r="A12" s="86"/>
      <c r="B12" s="76"/>
      <c r="C12" s="12" t="s">
        <v>43</v>
      </c>
      <c r="D12" s="80"/>
      <c r="E12" s="17"/>
      <c r="F12" s="17"/>
      <c r="G12" s="17"/>
      <c r="H12" s="17"/>
      <c r="I12" s="17"/>
      <c r="J12" s="17"/>
      <c r="K12" s="17"/>
      <c r="L12" s="17">
        <v>5138</v>
      </c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8"/>
      <c r="AA12" s="40">
        <f t="shared" si="5"/>
        <v>5138</v>
      </c>
    </row>
    <row r="13" spans="1:27" ht="26.1" customHeight="1">
      <c r="A13" s="86" t="s">
        <v>40</v>
      </c>
      <c r="B13" s="76" t="s">
        <v>37</v>
      </c>
      <c r="C13" s="22" t="s">
        <v>11</v>
      </c>
      <c r="D13" s="78" t="s">
        <v>30</v>
      </c>
      <c r="E13" s="17"/>
      <c r="F13" s="17"/>
      <c r="G13" s="17"/>
      <c r="H13" s="17"/>
      <c r="I13" s="17"/>
      <c r="J13" s="17"/>
      <c r="K13" s="17"/>
      <c r="L13" s="17">
        <v>0</v>
      </c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8"/>
      <c r="AA13" s="40">
        <f t="shared" si="5"/>
        <v>0</v>
      </c>
    </row>
    <row r="14" spans="1:27" ht="26.1" customHeight="1">
      <c r="A14" s="86"/>
      <c r="B14" s="76"/>
      <c r="C14" s="10" t="s">
        <v>42</v>
      </c>
      <c r="D14" s="78"/>
      <c r="E14" s="17"/>
      <c r="F14" s="17"/>
      <c r="G14" s="17"/>
      <c r="H14" s="17"/>
      <c r="I14" s="17"/>
      <c r="J14" s="17"/>
      <c r="K14" s="17"/>
      <c r="L14" s="17">
        <v>0</v>
      </c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8"/>
      <c r="AA14" s="40">
        <f>SUM(E14:Z14)</f>
        <v>0</v>
      </c>
    </row>
    <row r="15" spans="1:27" ht="26.1" customHeight="1">
      <c r="A15" s="86"/>
      <c r="B15" s="76"/>
      <c r="C15" s="12" t="s">
        <v>43</v>
      </c>
      <c r="D15" s="80"/>
      <c r="E15" s="17"/>
      <c r="F15" s="17"/>
      <c r="G15" s="17"/>
      <c r="H15" s="17"/>
      <c r="I15" s="17"/>
      <c r="J15" s="17"/>
      <c r="K15" s="17"/>
      <c r="L15" s="17">
        <v>0</v>
      </c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8"/>
      <c r="AA15" s="40">
        <f t="shared" si="5"/>
        <v>0</v>
      </c>
    </row>
    <row r="16" spans="1:27" ht="26.1" customHeight="1">
      <c r="A16" s="93" t="s">
        <v>41</v>
      </c>
      <c r="B16" s="83" t="s">
        <v>58</v>
      </c>
      <c r="C16" s="22" t="s">
        <v>11</v>
      </c>
      <c r="D16" s="78" t="s">
        <v>30</v>
      </c>
      <c r="E16" s="26"/>
      <c r="F16" s="26"/>
      <c r="G16" s="26"/>
      <c r="H16" s="26"/>
      <c r="I16" s="26"/>
      <c r="J16" s="26"/>
      <c r="K16" s="26"/>
      <c r="L16" s="26">
        <v>341.5</v>
      </c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7"/>
      <c r="AA16" s="40">
        <f t="shared" si="5"/>
        <v>341.5</v>
      </c>
    </row>
    <row r="17" spans="1:27" ht="26.1" customHeight="1">
      <c r="A17" s="86"/>
      <c r="B17" s="76"/>
      <c r="C17" s="10" t="s">
        <v>42</v>
      </c>
      <c r="D17" s="78"/>
      <c r="E17" s="17"/>
      <c r="F17" s="17"/>
      <c r="G17" s="17"/>
      <c r="H17" s="17"/>
      <c r="I17" s="17"/>
      <c r="J17" s="17"/>
      <c r="K17" s="17"/>
      <c r="L17" s="17">
        <v>343</v>
      </c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8"/>
      <c r="AA17" s="40">
        <f t="shared" si="5"/>
        <v>343</v>
      </c>
    </row>
    <row r="18" spans="1:27" ht="26.1" customHeight="1" thickBot="1">
      <c r="A18" s="94"/>
      <c r="B18" s="77"/>
      <c r="C18" s="12" t="s">
        <v>43</v>
      </c>
      <c r="D18" s="80"/>
      <c r="E18" s="19"/>
      <c r="F18" s="19"/>
      <c r="G18" s="19"/>
      <c r="H18" s="19"/>
      <c r="I18" s="19"/>
      <c r="J18" s="19"/>
      <c r="K18" s="19"/>
      <c r="L18" s="19">
        <v>339</v>
      </c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40">
        <f t="shared" si="5"/>
        <v>339</v>
      </c>
    </row>
    <row r="19" spans="1:27" ht="25.5" customHeight="1">
      <c r="A19" s="84" t="s">
        <v>44</v>
      </c>
      <c r="B19" s="89" t="s">
        <v>46</v>
      </c>
      <c r="C19" s="21" t="s">
        <v>11</v>
      </c>
      <c r="D19" s="92" t="s">
        <v>31</v>
      </c>
      <c r="E19" s="13" t="e">
        <f>E25/E7*100</f>
        <v>#DIV/0!</v>
      </c>
      <c r="F19" s="13" t="e">
        <f>F25/F7*100</f>
        <v>#DIV/0!</v>
      </c>
      <c r="G19" s="13" t="e">
        <f t="shared" ref="G19:Z19" si="6">G25/G7*100</f>
        <v>#DIV/0!</v>
      </c>
      <c r="H19" s="13" t="e">
        <f t="shared" si="6"/>
        <v>#DIV/0!</v>
      </c>
      <c r="I19" s="13" t="e">
        <f t="shared" si="6"/>
        <v>#DIV/0!</v>
      </c>
      <c r="J19" s="13" t="e">
        <f t="shared" si="6"/>
        <v>#DIV/0!</v>
      </c>
      <c r="K19" s="13" t="e">
        <f t="shared" si="6"/>
        <v>#DIV/0!</v>
      </c>
      <c r="L19" s="13">
        <f t="shared" si="6"/>
        <v>69.728480647024838</v>
      </c>
      <c r="M19" s="13" t="e">
        <f t="shared" si="6"/>
        <v>#DIV/0!</v>
      </c>
      <c r="N19" s="13" t="e">
        <f t="shared" si="6"/>
        <v>#DIV/0!</v>
      </c>
      <c r="O19" s="13" t="e">
        <f t="shared" si="6"/>
        <v>#DIV/0!</v>
      </c>
      <c r="P19" s="13" t="e">
        <f t="shared" si="6"/>
        <v>#DIV/0!</v>
      </c>
      <c r="Q19" s="13" t="e">
        <f t="shared" si="6"/>
        <v>#DIV/0!</v>
      </c>
      <c r="R19" s="13" t="e">
        <f t="shared" si="6"/>
        <v>#DIV/0!</v>
      </c>
      <c r="S19" s="13" t="e">
        <f t="shared" si="6"/>
        <v>#DIV/0!</v>
      </c>
      <c r="T19" s="13" t="e">
        <f t="shared" si="6"/>
        <v>#DIV/0!</v>
      </c>
      <c r="U19" s="13" t="e">
        <f t="shared" si="6"/>
        <v>#DIV/0!</v>
      </c>
      <c r="V19" s="13" t="e">
        <f t="shared" si="6"/>
        <v>#DIV/0!</v>
      </c>
      <c r="W19" s="13" t="e">
        <f t="shared" si="6"/>
        <v>#DIV/0!</v>
      </c>
      <c r="X19" s="13" t="e">
        <f t="shared" si="6"/>
        <v>#DIV/0!</v>
      </c>
      <c r="Y19" s="13" t="e">
        <f t="shared" si="6"/>
        <v>#DIV/0!</v>
      </c>
      <c r="Z19" s="14" t="e">
        <f t="shared" si="6"/>
        <v>#DIV/0!</v>
      </c>
      <c r="AA19" s="14">
        <f>AA25/AA7*100</f>
        <v>69.728480647024838</v>
      </c>
    </row>
    <row r="20" spans="1:27" ht="26.1" customHeight="1">
      <c r="A20" s="72"/>
      <c r="B20" s="81"/>
      <c r="C20" s="10" t="s">
        <v>42</v>
      </c>
      <c r="D20" s="78"/>
      <c r="E20" s="23" t="e">
        <f>E26/E8*100</f>
        <v>#DIV/0!</v>
      </c>
      <c r="F20" s="23" t="e">
        <f t="shared" ref="F20:Z20" si="7">F26/F8*100</f>
        <v>#DIV/0!</v>
      </c>
      <c r="G20" s="23" t="e">
        <f t="shared" si="7"/>
        <v>#DIV/0!</v>
      </c>
      <c r="H20" s="23" t="e">
        <f t="shared" si="7"/>
        <v>#DIV/0!</v>
      </c>
      <c r="I20" s="23" t="e">
        <f t="shared" si="7"/>
        <v>#DIV/0!</v>
      </c>
      <c r="J20" s="23" t="e">
        <f t="shared" si="7"/>
        <v>#DIV/0!</v>
      </c>
      <c r="K20" s="23" t="e">
        <f t="shared" si="7"/>
        <v>#DIV/0!</v>
      </c>
      <c r="L20" s="23">
        <f t="shared" si="7"/>
        <v>74.007899191273268</v>
      </c>
      <c r="M20" s="23" t="e">
        <f t="shared" si="7"/>
        <v>#DIV/0!</v>
      </c>
      <c r="N20" s="23" t="e">
        <f t="shared" si="7"/>
        <v>#DIV/0!</v>
      </c>
      <c r="O20" s="23" t="e">
        <f t="shared" si="7"/>
        <v>#DIV/0!</v>
      </c>
      <c r="P20" s="23" t="e">
        <f t="shared" si="7"/>
        <v>#DIV/0!</v>
      </c>
      <c r="Q20" s="23" t="e">
        <f t="shared" si="7"/>
        <v>#DIV/0!</v>
      </c>
      <c r="R20" s="23" t="e">
        <f t="shared" si="7"/>
        <v>#DIV/0!</v>
      </c>
      <c r="S20" s="23" t="e">
        <f t="shared" si="7"/>
        <v>#DIV/0!</v>
      </c>
      <c r="T20" s="23" t="e">
        <f t="shared" si="7"/>
        <v>#DIV/0!</v>
      </c>
      <c r="U20" s="23" t="e">
        <f t="shared" si="7"/>
        <v>#DIV/0!</v>
      </c>
      <c r="V20" s="23" t="e">
        <f t="shared" si="7"/>
        <v>#DIV/0!</v>
      </c>
      <c r="W20" s="23" t="e">
        <f t="shared" si="7"/>
        <v>#DIV/0!</v>
      </c>
      <c r="X20" s="23" t="e">
        <f t="shared" si="7"/>
        <v>#DIV/0!</v>
      </c>
      <c r="Y20" s="23" t="e">
        <f t="shared" si="7"/>
        <v>#DIV/0!</v>
      </c>
      <c r="Z20" s="24" t="e">
        <f t="shared" si="7"/>
        <v>#DIV/0!</v>
      </c>
      <c r="AA20" s="24">
        <f>AA26/AA8*100</f>
        <v>74.007899191273268</v>
      </c>
    </row>
    <row r="21" spans="1:27" ht="26.1" customHeight="1">
      <c r="A21" s="72"/>
      <c r="B21" s="82"/>
      <c r="C21" s="12" t="s">
        <v>43</v>
      </c>
      <c r="D21" s="80"/>
      <c r="E21" s="15" t="e">
        <f>E27/E9*100</f>
        <v>#DIV/0!</v>
      </c>
      <c r="F21" s="15" t="e">
        <f t="shared" ref="F21:Z21" si="8">F27/F9*100</f>
        <v>#DIV/0!</v>
      </c>
      <c r="G21" s="15" t="e">
        <f t="shared" si="8"/>
        <v>#DIV/0!</v>
      </c>
      <c r="H21" s="15" t="e">
        <f t="shared" si="8"/>
        <v>#DIV/0!</v>
      </c>
      <c r="I21" s="15" t="e">
        <f t="shared" si="8"/>
        <v>#DIV/0!</v>
      </c>
      <c r="J21" s="15" t="e">
        <f t="shared" si="8"/>
        <v>#DIV/0!</v>
      </c>
      <c r="K21" s="15" t="e">
        <f t="shared" si="8"/>
        <v>#DIV/0!</v>
      </c>
      <c r="L21" s="15">
        <f t="shared" si="8"/>
        <v>76.586220319190346</v>
      </c>
      <c r="M21" s="15" t="e">
        <f t="shared" si="8"/>
        <v>#DIV/0!</v>
      </c>
      <c r="N21" s="15" t="e">
        <f t="shared" si="8"/>
        <v>#DIV/0!</v>
      </c>
      <c r="O21" s="15" t="e">
        <f t="shared" si="8"/>
        <v>#DIV/0!</v>
      </c>
      <c r="P21" s="15" t="e">
        <f t="shared" si="8"/>
        <v>#DIV/0!</v>
      </c>
      <c r="Q21" s="15" t="e">
        <f t="shared" si="8"/>
        <v>#DIV/0!</v>
      </c>
      <c r="R21" s="15" t="e">
        <f t="shared" si="8"/>
        <v>#DIV/0!</v>
      </c>
      <c r="S21" s="15" t="e">
        <f t="shared" si="8"/>
        <v>#DIV/0!</v>
      </c>
      <c r="T21" s="15" t="e">
        <f t="shared" si="8"/>
        <v>#DIV/0!</v>
      </c>
      <c r="U21" s="15" t="e">
        <f t="shared" si="8"/>
        <v>#DIV/0!</v>
      </c>
      <c r="V21" s="15" t="e">
        <f t="shared" si="8"/>
        <v>#DIV/0!</v>
      </c>
      <c r="W21" s="15" t="e">
        <f t="shared" si="8"/>
        <v>#DIV/0!</v>
      </c>
      <c r="X21" s="15" t="e">
        <f t="shared" si="8"/>
        <v>#DIV/0!</v>
      </c>
      <c r="Y21" s="15" t="e">
        <f t="shared" si="8"/>
        <v>#DIV/0!</v>
      </c>
      <c r="Z21" s="16" t="e">
        <f t="shared" si="8"/>
        <v>#DIV/0!</v>
      </c>
      <c r="AA21" s="16">
        <f>AA27/AA9*100</f>
        <v>76.586220319190346</v>
      </c>
    </row>
    <row r="22" spans="1:27" ht="26.1" customHeight="1">
      <c r="A22" s="72"/>
      <c r="B22" s="81" t="s">
        <v>45</v>
      </c>
      <c r="C22" s="22" t="s">
        <v>11</v>
      </c>
      <c r="D22" s="78" t="s">
        <v>31</v>
      </c>
      <c r="E22" s="15" t="e">
        <f>E28/E7*100</f>
        <v>#DIV/0!</v>
      </c>
      <c r="F22" s="15" t="e">
        <f t="shared" ref="F22:Z22" si="9">F28/F7*100</f>
        <v>#DIV/0!</v>
      </c>
      <c r="G22" s="15" t="e">
        <f t="shared" si="9"/>
        <v>#DIV/0!</v>
      </c>
      <c r="H22" s="15" t="e">
        <f t="shared" si="9"/>
        <v>#DIV/0!</v>
      </c>
      <c r="I22" s="15" t="e">
        <f t="shared" si="9"/>
        <v>#DIV/0!</v>
      </c>
      <c r="J22" s="15" t="e">
        <f t="shared" si="9"/>
        <v>#DIV/0!</v>
      </c>
      <c r="K22" s="15" t="e">
        <f t="shared" si="9"/>
        <v>#DIV/0!</v>
      </c>
      <c r="L22" s="15">
        <f t="shared" si="9"/>
        <v>0</v>
      </c>
      <c r="M22" s="15" t="e">
        <f t="shared" si="9"/>
        <v>#DIV/0!</v>
      </c>
      <c r="N22" s="15" t="e">
        <f t="shared" si="9"/>
        <v>#DIV/0!</v>
      </c>
      <c r="O22" s="15" t="e">
        <f t="shared" si="9"/>
        <v>#DIV/0!</v>
      </c>
      <c r="P22" s="15" t="e">
        <f t="shared" si="9"/>
        <v>#DIV/0!</v>
      </c>
      <c r="Q22" s="15" t="e">
        <f t="shared" si="9"/>
        <v>#DIV/0!</v>
      </c>
      <c r="R22" s="15" t="e">
        <f t="shared" si="9"/>
        <v>#DIV/0!</v>
      </c>
      <c r="S22" s="15" t="e">
        <f t="shared" si="9"/>
        <v>#DIV/0!</v>
      </c>
      <c r="T22" s="15" t="e">
        <f t="shared" si="9"/>
        <v>#DIV/0!</v>
      </c>
      <c r="U22" s="15" t="e">
        <f t="shared" si="9"/>
        <v>#DIV/0!</v>
      </c>
      <c r="V22" s="15" t="e">
        <f t="shared" si="9"/>
        <v>#DIV/0!</v>
      </c>
      <c r="W22" s="15" t="e">
        <f t="shared" si="9"/>
        <v>#DIV/0!</v>
      </c>
      <c r="X22" s="15" t="e">
        <f t="shared" si="9"/>
        <v>#DIV/0!</v>
      </c>
      <c r="Y22" s="15" t="e">
        <f t="shared" si="9"/>
        <v>#DIV/0!</v>
      </c>
      <c r="Z22" s="16" t="e">
        <f t="shared" si="9"/>
        <v>#DIV/0!</v>
      </c>
      <c r="AA22" s="16">
        <f>AA28/AA7*100</f>
        <v>0</v>
      </c>
    </row>
    <row r="23" spans="1:27" ht="26.1" customHeight="1">
      <c r="A23" s="72"/>
      <c r="B23" s="81"/>
      <c r="C23" s="10" t="s">
        <v>42</v>
      </c>
      <c r="D23" s="78"/>
      <c r="E23" s="15" t="e">
        <f>E29/E8*100</f>
        <v>#DIV/0!</v>
      </c>
      <c r="F23" s="15" t="e">
        <f t="shared" ref="F23:Z23" si="10">F29/F8*100</f>
        <v>#DIV/0!</v>
      </c>
      <c r="G23" s="15" t="e">
        <f t="shared" si="10"/>
        <v>#DIV/0!</v>
      </c>
      <c r="H23" s="15" t="e">
        <f t="shared" si="10"/>
        <v>#DIV/0!</v>
      </c>
      <c r="I23" s="15" t="e">
        <f t="shared" si="10"/>
        <v>#DIV/0!</v>
      </c>
      <c r="J23" s="15" t="e">
        <f t="shared" si="10"/>
        <v>#DIV/0!</v>
      </c>
      <c r="K23" s="15" t="e">
        <f t="shared" si="10"/>
        <v>#DIV/0!</v>
      </c>
      <c r="L23" s="15">
        <f t="shared" si="10"/>
        <v>0</v>
      </c>
      <c r="M23" s="15" t="e">
        <f t="shared" si="10"/>
        <v>#DIV/0!</v>
      </c>
      <c r="N23" s="15" t="e">
        <f t="shared" si="10"/>
        <v>#DIV/0!</v>
      </c>
      <c r="O23" s="15" t="e">
        <f t="shared" si="10"/>
        <v>#DIV/0!</v>
      </c>
      <c r="P23" s="15" t="e">
        <f t="shared" si="10"/>
        <v>#DIV/0!</v>
      </c>
      <c r="Q23" s="15" t="e">
        <f t="shared" si="10"/>
        <v>#DIV/0!</v>
      </c>
      <c r="R23" s="15" t="e">
        <f t="shared" si="10"/>
        <v>#DIV/0!</v>
      </c>
      <c r="S23" s="15" t="e">
        <f t="shared" si="10"/>
        <v>#DIV/0!</v>
      </c>
      <c r="T23" s="15" t="e">
        <f t="shared" si="10"/>
        <v>#DIV/0!</v>
      </c>
      <c r="U23" s="15" t="e">
        <f t="shared" si="10"/>
        <v>#DIV/0!</v>
      </c>
      <c r="V23" s="15" t="e">
        <f t="shared" si="10"/>
        <v>#DIV/0!</v>
      </c>
      <c r="W23" s="15" t="e">
        <f t="shared" si="10"/>
        <v>#DIV/0!</v>
      </c>
      <c r="X23" s="15" t="e">
        <f t="shared" si="10"/>
        <v>#DIV/0!</v>
      </c>
      <c r="Y23" s="15" t="e">
        <f t="shared" si="10"/>
        <v>#DIV/0!</v>
      </c>
      <c r="Z23" s="16" t="e">
        <f t="shared" si="10"/>
        <v>#DIV/0!</v>
      </c>
      <c r="AA23" s="16">
        <f>AA29/AA8*100</f>
        <v>0</v>
      </c>
    </row>
    <row r="24" spans="1:27" ht="26.1" customHeight="1">
      <c r="A24" s="85"/>
      <c r="B24" s="82"/>
      <c r="C24" s="12" t="s">
        <v>43</v>
      </c>
      <c r="D24" s="80"/>
      <c r="E24" s="15" t="e">
        <f>E30/E9*100</f>
        <v>#DIV/0!</v>
      </c>
      <c r="F24" s="15" t="e">
        <f t="shared" ref="F24:Z24" si="11">F30/F9*100</f>
        <v>#DIV/0!</v>
      </c>
      <c r="G24" s="15" t="e">
        <f t="shared" si="11"/>
        <v>#DIV/0!</v>
      </c>
      <c r="H24" s="15" t="e">
        <f t="shared" si="11"/>
        <v>#DIV/0!</v>
      </c>
      <c r="I24" s="15" t="e">
        <f t="shared" si="11"/>
        <v>#DIV/0!</v>
      </c>
      <c r="J24" s="15" t="e">
        <f t="shared" si="11"/>
        <v>#DIV/0!</v>
      </c>
      <c r="K24" s="15" t="e">
        <f t="shared" si="11"/>
        <v>#DIV/0!</v>
      </c>
      <c r="L24" s="15">
        <f t="shared" si="11"/>
        <v>0</v>
      </c>
      <c r="M24" s="15" t="e">
        <f t="shared" si="11"/>
        <v>#DIV/0!</v>
      </c>
      <c r="N24" s="15" t="e">
        <f t="shared" si="11"/>
        <v>#DIV/0!</v>
      </c>
      <c r="O24" s="15" t="e">
        <f t="shared" si="11"/>
        <v>#DIV/0!</v>
      </c>
      <c r="P24" s="15" t="e">
        <f t="shared" si="11"/>
        <v>#DIV/0!</v>
      </c>
      <c r="Q24" s="15" t="e">
        <f t="shared" si="11"/>
        <v>#DIV/0!</v>
      </c>
      <c r="R24" s="15" t="e">
        <f t="shared" si="11"/>
        <v>#DIV/0!</v>
      </c>
      <c r="S24" s="15" t="e">
        <f t="shared" si="11"/>
        <v>#DIV/0!</v>
      </c>
      <c r="T24" s="15" t="e">
        <f t="shared" si="11"/>
        <v>#DIV/0!</v>
      </c>
      <c r="U24" s="15" t="e">
        <f t="shared" si="11"/>
        <v>#DIV/0!</v>
      </c>
      <c r="V24" s="15" t="e">
        <f t="shared" si="11"/>
        <v>#DIV/0!</v>
      </c>
      <c r="W24" s="15" t="e">
        <f t="shared" si="11"/>
        <v>#DIV/0!</v>
      </c>
      <c r="X24" s="15" t="e">
        <f t="shared" si="11"/>
        <v>#DIV/0!</v>
      </c>
      <c r="Y24" s="15" t="e">
        <f t="shared" si="11"/>
        <v>#DIV/0!</v>
      </c>
      <c r="Z24" s="16" t="e">
        <f t="shared" si="11"/>
        <v>#DIV/0!</v>
      </c>
      <c r="AA24" s="16">
        <f>AA30/AA9*100</f>
        <v>0</v>
      </c>
    </row>
    <row r="25" spans="1:27" ht="26.1" customHeight="1">
      <c r="A25" s="86" t="s">
        <v>8</v>
      </c>
      <c r="B25" s="76" t="s">
        <v>48</v>
      </c>
      <c r="C25" s="22" t="s">
        <v>11</v>
      </c>
      <c r="D25" s="78" t="s">
        <v>30</v>
      </c>
      <c r="E25" s="17"/>
      <c r="F25" s="17"/>
      <c r="G25" s="17"/>
      <c r="H25" s="17"/>
      <c r="I25" s="17"/>
      <c r="J25" s="17"/>
      <c r="K25" s="17"/>
      <c r="L25" s="17">
        <v>3621</v>
      </c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8"/>
      <c r="AA25" s="40">
        <f t="shared" ref="AA25:AA36" si="12">SUM(E25:Z25)</f>
        <v>3621</v>
      </c>
    </row>
    <row r="26" spans="1:27" ht="26.1" customHeight="1">
      <c r="A26" s="86"/>
      <c r="B26" s="76"/>
      <c r="C26" s="10" t="s">
        <v>42</v>
      </c>
      <c r="D26" s="78"/>
      <c r="E26" s="17"/>
      <c r="F26" s="17"/>
      <c r="G26" s="17"/>
      <c r="H26" s="17"/>
      <c r="I26" s="17"/>
      <c r="J26" s="17"/>
      <c r="K26" s="17"/>
      <c r="L26" s="17">
        <v>3935</v>
      </c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8"/>
      <c r="AA26" s="40">
        <f t="shared" si="12"/>
        <v>3935</v>
      </c>
    </row>
    <row r="27" spans="1:27" ht="26.1" customHeight="1">
      <c r="A27" s="86"/>
      <c r="B27" s="76"/>
      <c r="C27" s="12" t="s">
        <v>43</v>
      </c>
      <c r="D27" s="80"/>
      <c r="E27" s="17"/>
      <c r="F27" s="17"/>
      <c r="G27" s="17"/>
      <c r="H27" s="17"/>
      <c r="I27" s="17"/>
      <c r="J27" s="17"/>
      <c r="K27" s="17"/>
      <c r="L27" s="17">
        <v>3935</v>
      </c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8"/>
      <c r="AA27" s="40">
        <f t="shared" si="12"/>
        <v>3935</v>
      </c>
    </row>
    <row r="28" spans="1:27" ht="26.1" customHeight="1">
      <c r="A28" s="86" t="s">
        <v>9</v>
      </c>
      <c r="B28" s="76" t="s">
        <v>47</v>
      </c>
      <c r="C28" s="22" t="s">
        <v>11</v>
      </c>
      <c r="D28" s="78" t="s">
        <v>30</v>
      </c>
      <c r="E28" s="17"/>
      <c r="F28" s="17"/>
      <c r="G28" s="17"/>
      <c r="H28" s="17"/>
      <c r="I28" s="17"/>
      <c r="J28" s="17"/>
      <c r="K28" s="17"/>
      <c r="L28" s="17">
        <v>0</v>
      </c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8"/>
      <c r="AA28" s="40">
        <f t="shared" si="12"/>
        <v>0</v>
      </c>
    </row>
    <row r="29" spans="1:27" ht="26.1" customHeight="1">
      <c r="A29" s="86"/>
      <c r="B29" s="76"/>
      <c r="C29" s="10" t="s">
        <v>42</v>
      </c>
      <c r="D29" s="78"/>
      <c r="E29" s="17"/>
      <c r="F29" s="17"/>
      <c r="G29" s="17"/>
      <c r="H29" s="17"/>
      <c r="I29" s="17"/>
      <c r="J29" s="17"/>
      <c r="K29" s="17"/>
      <c r="L29" s="17">
        <v>0</v>
      </c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8"/>
      <c r="AA29" s="40">
        <f t="shared" si="12"/>
        <v>0</v>
      </c>
    </row>
    <row r="30" spans="1:27" ht="26.1" customHeight="1" thickBot="1">
      <c r="A30" s="87"/>
      <c r="B30" s="88"/>
      <c r="C30" s="10" t="s">
        <v>43</v>
      </c>
      <c r="D30" s="78"/>
      <c r="E30" s="33"/>
      <c r="F30" s="33"/>
      <c r="G30" s="33"/>
      <c r="H30" s="33"/>
      <c r="I30" s="33"/>
      <c r="J30" s="33"/>
      <c r="K30" s="33"/>
      <c r="L30" s="33">
        <v>0</v>
      </c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4"/>
      <c r="AA30" s="40">
        <f t="shared" si="12"/>
        <v>0</v>
      </c>
    </row>
    <row r="31" spans="1:27" ht="25.5" customHeight="1">
      <c r="A31" s="90" t="s">
        <v>49</v>
      </c>
      <c r="B31" s="89" t="s">
        <v>52</v>
      </c>
      <c r="C31" s="21" t="s">
        <v>11</v>
      </c>
      <c r="D31" s="92" t="s">
        <v>50</v>
      </c>
      <c r="E31" s="43">
        <f>E37+E40</f>
        <v>0</v>
      </c>
      <c r="F31" s="43">
        <f t="shared" ref="F31:Z31" si="13">F37+F40</f>
        <v>0</v>
      </c>
      <c r="G31" s="43">
        <f t="shared" si="13"/>
        <v>0</v>
      </c>
      <c r="H31" s="43">
        <f t="shared" si="13"/>
        <v>0</v>
      </c>
      <c r="I31" s="43">
        <f t="shared" si="13"/>
        <v>0</v>
      </c>
      <c r="J31" s="43">
        <f t="shared" si="13"/>
        <v>0</v>
      </c>
      <c r="K31" s="43">
        <f t="shared" si="13"/>
        <v>0</v>
      </c>
      <c r="L31" s="43">
        <f t="shared" si="13"/>
        <v>0</v>
      </c>
      <c r="M31" s="43">
        <f t="shared" si="13"/>
        <v>0</v>
      </c>
      <c r="N31" s="43">
        <f t="shared" si="13"/>
        <v>0</v>
      </c>
      <c r="O31" s="43">
        <f t="shared" si="13"/>
        <v>0</v>
      </c>
      <c r="P31" s="43">
        <f t="shared" si="13"/>
        <v>0</v>
      </c>
      <c r="Q31" s="43">
        <f t="shared" si="13"/>
        <v>0</v>
      </c>
      <c r="R31" s="43">
        <f t="shared" si="13"/>
        <v>0</v>
      </c>
      <c r="S31" s="43">
        <f t="shared" si="13"/>
        <v>0</v>
      </c>
      <c r="T31" s="43">
        <f t="shared" si="13"/>
        <v>0</v>
      </c>
      <c r="U31" s="43">
        <f t="shared" si="13"/>
        <v>0</v>
      </c>
      <c r="V31" s="43">
        <f t="shared" si="13"/>
        <v>0</v>
      </c>
      <c r="W31" s="43">
        <f t="shared" si="13"/>
        <v>0</v>
      </c>
      <c r="X31" s="43">
        <f t="shared" si="13"/>
        <v>0</v>
      </c>
      <c r="Y31" s="43">
        <f t="shared" si="13"/>
        <v>0</v>
      </c>
      <c r="Z31" s="44">
        <f t="shared" si="13"/>
        <v>0</v>
      </c>
      <c r="AA31" s="44">
        <f t="shared" si="12"/>
        <v>0</v>
      </c>
    </row>
    <row r="32" spans="1:27" ht="26.1" customHeight="1">
      <c r="A32" s="91"/>
      <c r="B32" s="81"/>
      <c r="C32" s="10" t="s">
        <v>42</v>
      </c>
      <c r="D32" s="78"/>
      <c r="E32" s="45">
        <f t="shared" ref="E32:Z32" si="14">E38+E41</f>
        <v>0</v>
      </c>
      <c r="F32" s="45">
        <f t="shared" si="14"/>
        <v>0</v>
      </c>
      <c r="G32" s="45">
        <f t="shared" si="14"/>
        <v>0</v>
      </c>
      <c r="H32" s="45">
        <f t="shared" si="14"/>
        <v>0</v>
      </c>
      <c r="I32" s="45">
        <f t="shared" si="14"/>
        <v>0</v>
      </c>
      <c r="J32" s="45">
        <f t="shared" si="14"/>
        <v>0</v>
      </c>
      <c r="K32" s="45">
        <f t="shared" si="14"/>
        <v>0</v>
      </c>
      <c r="L32" s="45">
        <f t="shared" si="14"/>
        <v>0</v>
      </c>
      <c r="M32" s="45">
        <f t="shared" si="14"/>
        <v>0</v>
      </c>
      <c r="N32" s="45">
        <f t="shared" si="14"/>
        <v>0</v>
      </c>
      <c r="O32" s="45">
        <f t="shared" si="14"/>
        <v>0</v>
      </c>
      <c r="P32" s="45">
        <f t="shared" si="14"/>
        <v>0</v>
      </c>
      <c r="Q32" s="45">
        <f t="shared" si="14"/>
        <v>0</v>
      </c>
      <c r="R32" s="45">
        <f t="shared" si="14"/>
        <v>0</v>
      </c>
      <c r="S32" s="45">
        <f t="shared" si="14"/>
        <v>0</v>
      </c>
      <c r="T32" s="45">
        <f t="shared" si="14"/>
        <v>0</v>
      </c>
      <c r="U32" s="45">
        <f t="shared" si="14"/>
        <v>0</v>
      </c>
      <c r="V32" s="45">
        <f t="shared" si="14"/>
        <v>0</v>
      </c>
      <c r="W32" s="45">
        <f t="shared" si="14"/>
        <v>0</v>
      </c>
      <c r="X32" s="45">
        <f t="shared" si="14"/>
        <v>0</v>
      </c>
      <c r="Y32" s="45">
        <f t="shared" si="14"/>
        <v>0</v>
      </c>
      <c r="Z32" s="46">
        <f t="shared" si="14"/>
        <v>0</v>
      </c>
      <c r="AA32" s="46">
        <f t="shared" si="12"/>
        <v>0</v>
      </c>
    </row>
    <row r="33" spans="1:27" ht="26.1" customHeight="1">
      <c r="A33" s="91"/>
      <c r="B33" s="82"/>
      <c r="C33" s="12" t="s">
        <v>43</v>
      </c>
      <c r="D33" s="80"/>
      <c r="E33" s="45">
        <f t="shared" ref="E33:Z33" si="15">E39+E42</f>
        <v>0</v>
      </c>
      <c r="F33" s="45">
        <f t="shared" si="15"/>
        <v>0</v>
      </c>
      <c r="G33" s="45">
        <f t="shared" si="15"/>
        <v>0</v>
      </c>
      <c r="H33" s="45">
        <f t="shared" si="15"/>
        <v>0</v>
      </c>
      <c r="I33" s="45">
        <f t="shared" si="15"/>
        <v>0</v>
      </c>
      <c r="J33" s="45">
        <f t="shared" si="15"/>
        <v>0</v>
      </c>
      <c r="K33" s="45">
        <f t="shared" si="15"/>
        <v>0</v>
      </c>
      <c r="L33" s="45">
        <f t="shared" si="15"/>
        <v>0</v>
      </c>
      <c r="M33" s="45">
        <f t="shared" si="15"/>
        <v>0</v>
      </c>
      <c r="N33" s="45">
        <f t="shared" si="15"/>
        <v>0</v>
      </c>
      <c r="O33" s="45">
        <f t="shared" si="15"/>
        <v>0</v>
      </c>
      <c r="P33" s="45">
        <f t="shared" si="15"/>
        <v>0</v>
      </c>
      <c r="Q33" s="45">
        <f t="shared" si="15"/>
        <v>0</v>
      </c>
      <c r="R33" s="45">
        <f t="shared" si="15"/>
        <v>0</v>
      </c>
      <c r="S33" s="45">
        <f t="shared" si="15"/>
        <v>0</v>
      </c>
      <c r="T33" s="45">
        <f t="shared" si="15"/>
        <v>0</v>
      </c>
      <c r="U33" s="45">
        <f t="shared" si="15"/>
        <v>0</v>
      </c>
      <c r="V33" s="45">
        <f t="shared" si="15"/>
        <v>0</v>
      </c>
      <c r="W33" s="45">
        <f t="shared" si="15"/>
        <v>0</v>
      </c>
      <c r="X33" s="45">
        <f t="shared" si="15"/>
        <v>0</v>
      </c>
      <c r="Y33" s="45">
        <f t="shared" si="15"/>
        <v>0</v>
      </c>
      <c r="Z33" s="46">
        <f t="shared" si="15"/>
        <v>0</v>
      </c>
      <c r="AA33" s="40">
        <f t="shared" si="12"/>
        <v>0</v>
      </c>
    </row>
    <row r="34" spans="1:27" ht="26.1" customHeight="1">
      <c r="A34" s="91"/>
      <c r="B34" s="81" t="s">
        <v>54</v>
      </c>
      <c r="C34" s="22" t="s">
        <v>11</v>
      </c>
      <c r="D34" s="78" t="s">
        <v>50</v>
      </c>
      <c r="E34" s="45">
        <f>E43</f>
        <v>0</v>
      </c>
      <c r="F34" s="45">
        <f t="shared" ref="F34:Z34" si="16">F43</f>
        <v>0</v>
      </c>
      <c r="G34" s="45">
        <f t="shared" si="16"/>
        <v>0</v>
      </c>
      <c r="H34" s="45">
        <f t="shared" si="16"/>
        <v>0</v>
      </c>
      <c r="I34" s="45">
        <f t="shared" si="16"/>
        <v>0</v>
      </c>
      <c r="J34" s="45">
        <f t="shared" si="16"/>
        <v>0</v>
      </c>
      <c r="K34" s="45">
        <f t="shared" si="16"/>
        <v>0</v>
      </c>
      <c r="L34" s="45">
        <f t="shared" si="16"/>
        <v>0</v>
      </c>
      <c r="M34" s="45">
        <f t="shared" si="16"/>
        <v>0</v>
      </c>
      <c r="N34" s="45">
        <f t="shared" si="16"/>
        <v>0</v>
      </c>
      <c r="O34" s="45">
        <f t="shared" si="16"/>
        <v>0</v>
      </c>
      <c r="P34" s="45">
        <f t="shared" si="16"/>
        <v>0</v>
      </c>
      <c r="Q34" s="45">
        <f t="shared" si="16"/>
        <v>0</v>
      </c>
      <c r="R34" s="45">
        <f t="shared" si="16"/>
        <v>0</v>
      </c>
      <c r="S34" s="45">
        <f t="shared" si="16"/>
        <v>0</v>
      </c>
      <c r="T34" s="45">
        <f t="shared" si="16"/>
        <v>0</v>
      </c>
      <c r="U34" s="45">
        <f t="shared" si="16"/>
        <v>0</v>
      </c>
      <c r="V34" s="45">
        <f t="shared" si="16"/>
        <v>0</v>
      </c>
      <c r="W34" s="45">
        <f t="shared" si="16"/>
        <v>0</v>
      </c>
      <c r="X34" s="45">
        <f t="shared" si="16"/>
        <v>0</v>
      </c>
      <c r="Y34" s="45">
        <f t="shared" si="16"/>
        <v>0</v>
      </c>
      <c r="Z34" s="46">
        <f t="shared" si="16"/>
        <v>0</v>
      </c>
      <c r="AA34" s="40">
        <f t="shared" si="12"/>
        <v>0</v>
      </c>
    </row>
    <row r="35" spans="1:27" ht="26.1" customHeight="1">
      <c r="A35" s="91"/>
      <c r="B35" s="81"/>
      <c r="C35" s="10" t="s">
        <v>42</v>
      </c>
      <c r="D35" s="78"/>
      <c r="E35" s="45">
        <f t="shared" ref="E35:Z35" si="17">E44</f>
        <v>0</v>
      </c>
      <c r="F35" s="45">
        <f t="shared" si="17"/>
        <v>0</v>
      </c>
      <c r="G35" s="45">
        <f t="shared" si="17"/>
        <v>0</v>
      </c>
      <c r="H35" s="45">
        <f t="shared" si="17"/>
        <v>0</v>
      </c>
      <c r="I35" s="45">
        <f t="shared" si="17"/>
        <v>0</v>
      </c>
      <c r="J35" s="45">
        <f t="shared" si="17"/>
        <v>0</v>
      </c>
      <c r="K35" s="45">
        <f t="shared" si="17"/>
        <v>0</v>
      </c>
      <c r="L35" s="45">
        <f t="shared" si="17"/>
        <v>0</v>
      </c>
      <c r="M35" s="45">
        <f t="shared" si="17"/>
        <v>0</v>
      </c>
      <c r="N35" s="45">
        <f t="shared" si="17"/>
        <v>0</v>
      </c>
      <c r="O35" s="45">
        <f t="shared" si="17"/>
        <v>0</v>
      </c>
      <c r="P35" s="45">
        <f t="shared" si="17"/>
        <v>0</v>
      </c>
      <c r="Q35" s="45">
        <f t="shared" si="17"/>
        <v>0</v>
      </c>
      <c r="R35" s="45">
        <f t="shared" si="17"/>
        <v>0</v>
      </c>
      <c r="S35" s="45">
        <f t="shared" si="17"/>
        <v>0</v>
      </c>
      <c r="T35" s="45">
        <f t="shared" si="17"/>
        <v>0</v>
      </c>
      <c r="U35" s="45">
        <f t="shared" si="17"/>
        <v>0</v>
      </c>
      <c r="V35" s="45">
        <f t="shared" si="17"/>
        <v>0</v>
      </c>
      <c r="W35" s="45">
        <f t="shared" si="17"/>
        <v>0</v>
      </c>
      <c r="X35" s="45">
        <f t="shared" si="17"/>
        <v>0</v>
      </c>
      <c r="Y35" s="45">
        <f t="shared" si="17"/>
        <v>0</v>
      </c>
      <c r="Z35" s="46">
        <f t="shared" si="17"/>
        <v>0</v>
      </c>
      <c r="AA35" s="40">
        <f t="shared" si="12"/>
        <v>0</v>
      </c>
    </row>
    <row r="36" spans="1:27" ht="26.1" customHeight="1">
      <c r="A36" s="91"/>
      <c r="B36" s="82"/>
      <c r="C36" s="12" t="s">
        <v>43</v>
      </c>
      <c r="D36" s="80"/>
      <c r="E36" s="45">
        <f t="shared" ref="E36:Z36" si="18">E45</f>
        <v>0</v>
      </c>
      <c r="F36" s="45">
        <f t="shared" si="18"/>
        <v>0</v>
      </c>
      <c r="G36" s="45">
        <f t="shared" si="18"/>
        <v>0</v>
      </c>
      <c r="H36" s="45">
        <f t="shared" si="18"/>
        <v>0</v>
      </c>
      <c r="I36" s="45">
        <f t="shared" si="18"/>
        <v>0</v>
      </c>
      <c r="J36" s="45">
        <f t="shared" si="18"/>
        <v>0</v>
      </c>
      <c r="K36" s="45">
        <f t="shared" si="18"/>
        <v>0</v>
      </c>
      <c r="L36" s="45">
        <f t="shared" si="18"/>
        <v>0</v>
      </c>
      <c r="M36" s="45">
        <f t="shared" si="18"/>
        <v>0</v>
      </c>
      <c r="N36" s="45">
        <f t="shared" si="18"/>
        <v>0</v>
      </c>
      <c r="O36" s="45">
        <f t="shared" si="18"/>
        <v>0</v>
      </c>
      <c r="P36" s="45">
        <f t="shared" si="18"/>
        <v>0</v>
      </c>
      <c r="Q36" s="45">
        <f t="shared" si="18"/>
        <v>0</v>
      </c>
      <c r="R36" s="45">
        <f t="shared" si="18"/>
        <v>0</v>
      </c>
      <c r="S36" s="45">
        <f t="shared" si="18"/>
        <v>0</v>
      </c>
      <c r="T36" s="45">
        <f t="shared" si="18"/>
        <v>0</v>
      </c>
      <c r="U36" s="45">
        <f t="shared" si="18"/>
        <v>0</v>
      </c>
      <c r="V36" s="45">
        <f t="shared" si="18"/>
        <v>0</v>
      </c>
      <c r="W36" s="45">
        <f t="shared" si="18"/>
        <v>0</v>
      </c>
      <c r="X36" s="45">
        <f t="shared" si="18"/>
        <v>0</v>
      </c>
      <c r="Y36" s="45">
        <f t="shared" si="18"/>
        <v>0</v>
      </c>
      <c r="Z36" s="46">
        <f t="shared" si="18"/>
        <v>0</v>
      </c>
      <c r="AA36" s="40">
        <f t="shared" si="12"/>
        <v>0</v>
      </c>
    </row>
    <row r="37" spans="1:27" ht="25.5" customHeight="1">
      <c r="A37" s="72" t="s">
        <v>10</v>
      </c>
      <c r="B37" s="76" t="s">
        <v>56</v>
      </c>
      <c r="C37" s="22" t="s">
        <v>11</v>
      </c>
      <c r="D37" s="78" t="s">
        <v>50</v>
      </c>
      <c r="E37" s="17"/>
      <c r="F37" s="17"/>
      <c r="G37" s="17"/>
      <c r="H37" s="17"/>
      <c r="I37" s="17"/>
      <c r="J37" s="17"/>
      <c r="K37" s="17"/>
      <c r="L37" s="17">
        <v>0</v>
      </c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8"/>
      <c r="AA37" s="41">
        <f t="shared" ref="AA37:AA45" si="19">SUM(E37:Z37)</f>
        <v>0</v>
      </c>
    </row>
    <row r="38" spans="1:27" ht="26.1" customHeight="1">
      <c r="A38" s="73"/>
      <c r="B38" s="76"/>
      <c r="C38" s="10" t="s">
        <v>42</v>
      </c>
      <c r="D38" s="78"/>
      <c r="E38" s="17"/>
      <c r="F38" s="17"/>
      <c r="G38" s="17"/>
      <c r="H38" s="17"/>
      <c r="I38" s="17"/>
      <c r="J38" s="17"/>
      <c r="K38" s="17"/>
      <c r="L38" s="17">
        <v>0</v>
      </c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8"/>
      <c r="AA38" s="41">
        <f t="shared" si="19"/>
        <v>0</v>
      </c>
    </row>
    <row r="39" spans="1:27" ht="26.1" customHeight="1">
      <c r="A39" s="75"/>
      <c r="B39" s="76"/>
      <c r="C39" s="12" t="s">
        <v>43</v>
      </c>
      <c r="D39" s="80"/>
      <c r="E39" s="17"/>
      <c r="F39" s="17"/>
      <c r="G39" s="17"/>
      <c r="H39" s="17"/>
      <c r="I39" s="17"/>
      <c r="J39" s="17"/>
      <c r="K39" s="17"/>
      <c r="L39" s="17">
        <v>0</v>
      </c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8"/>
      <c r="AA39" s="41">
        <f t="shared" si="19"/>
        <v>0</v>
      </c>
    </row>
    <row r="40" spans="1:27" ht="26.1" customHeight="1">
      <c r="A40" s="72" t="s">
        <v>51</v>
      </c>
      <c r="B40" s="76" t="s">
        <v>55</v>
      </c>
      <c r="C40" s="22" t="s">
        <v>11</v>
      </c>
      <c r="D40" s="78" t="s">
        <v>50</v>
      </c>
      <c r="E40" s="17"/>
      <c r="F40" s="17"/>
      <c r="G40" s="17"/>
      <c r="H40" s="17"/>
      <c r="I40" s="17"/>
      <c r="J40" s="17"/>
      <c r="K40" s="17"/>
      <c r="L40" s="17">
        <v>0</v>
      </c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8"/>
      <c r="AA40" s="41">
        <f t="shared" si="19"/>
        <v>0</v>
      </c>
    </row>
    <row r="41" spans="1:27" ht="26.1" customHeight="1">
      <c r="A41" s="73"/>
      <c r="B41" s="76"/>
      <c r="C41" s="10" t="s">
        <v>42</v>
      </c>
      <c r="D41" s="78"/>
      <c r="E41" s="17"/>
      <c r="F41" s="17"/>
      <c r="G41" s="17"/>
      <c r="H41" s="17"/>
      <c r="I41" s="17"/>
      <c r="J41" s="17"/>
      <c r="K41" s="17"/>
      <c r="L41" s="17">
        <v>0</v>
      </c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8"/>
      <c r="AA41" s="41">
        <f t="shared" si="19"/>
        <v>0</v>
      </c>
    </row>
    <row r="42" spans="1:27" ht="26.1" customHeight="1">
      <c r="A42" s="75"/>
      <c r="B42" s="76"/>
      <c r="C42" s="12" t="s">
        <v>43</v>
      </c>
      <c r="D42" s="80"/>
      <c r="E42" s="17"/>
      <c r="F42" s="17"/>
      <c r="G42" s="17"/>
      <c r="H42" s="17"/>
      <c r="I42" s="17"/>
      <c r="J42" s="17"/>
      <c r="K42" s="17"/>
      <c r="L42" s="17">
        <v>0</v>
      </c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8"/>
      <c r="AA42" s="41">
        <f t="shared" si="19"/>
        <v>0</v>
      </c>
    </row>
    <row r="43" spans="1:27" ht="25.5" customHeight="1">
      <c r="A43" s="72" t="s">
        <v>53</v>
      </c>
      <c r="B43" s="76" t="s">
        <v>57</v>
      </c>
      <c r="C43" s="22" t="s">
        <v>11</v>
      </c>
      <c r="D43" s="78" t="s">
        <v>50</v>
      </c>
      <c r="E43" s="17"/>
      <c r="F43" s="17"/>
      <c r="G43" s="17"/>
      <c r="H43" s="17"/>
      <c r="I43" s="17"/>
      <c r="J43" s="17"/>
      <c r="K43" s="17"/>
      <c r="L43" s="17">
        <v>0</v>
      </c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8"/>
      <c r="AA43" s="41">
        <f t="shared" si="19"/>
        <v>0</v>
      </c>
    </row>
    <row r="44" spans="1:27" ht="26.1" customHeight="1">
      <c r="A44" s="73"/>
      <c r="B44" s="76"/>
      <c r="C44" s="10" t="s">
        <v>42</v>
      </c>
      <c r="D44" s="78"/>
      <c r="E44" s="17"/>
      <c r="F44" s="17"/>
      <c r="G44" s="17"/>
      <c r="H44" s="17"/>
      <c r="I44" s="17"/>
      <c r="J44" s="17"/>
      <c r="K44" s="17"/>
      <c r="L44" s="17">
        <v>0</v>
      </c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8"/>
      <c r="AA44" s="41">
        <f t="shared" si="19"/>
        <v>0</v>
      </c>
    </row>
    <row r="45" spans="1:27" ht="26.1" customHeight="1" thickBot="1">
      <c r="A45" s="74"/>
      <c r="B45" s="77"/>
      <c r="C45" s="11" t="s">
        <v>43</v>
      </c>
      <c r="D45" s="79"/>
      <c r="E45" s="19"/>
      <c r="F45" s="19"/>
      <c r="G45" s="19"/>
      <c r="H45" s="19"/>
      <c r="I45" s="19"/>
      <c r="J45" s="19"/>
      <c r="K45" s="19"/>
      <c r="L45" s="19">
        <v>0</v>
      </c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20"/>
      <c r="AA45" s="42">
        <f t="shared" si="19"/>
        <v>0</v>
      </c>
    </row>
  </sheetData>
  <mergeCells count="43">
    <mergeCell ref="A7:A9"/>
    <mergeCell ref="D7:D9"/>
    <mergeCell ref="A10:A12"/>
    <mergeCell ref="A1:AA1"/>
    <mergeCell ref="D4:D6"/>
    <mergeCell ref="B4:B6"/>
    <mergeCell ref="B2:C2"/>
    <mergeCell ref="D28:D30"/>
    <mergeCell ref="D22:D24"/>
    <mergeCell ref="A16:A18"/>
    <mergeCell ref="D16:D18"/>
    <mergeCell ref="D10:D12"/>
    <mergeCell ref="B3:C3"/>
    <mergeCell ref="B10:B12"/>
    <mergeCell ref="A13:A15"/>
    <mergeCell ref="B7:B9"/>
    <mergeCell ref="A4:A6"/>
    <mergeCell ref="B25:B27"/>
    <mergeCell ref="A25:A27"/>
    <mergeCell ref="B28:B30"/>
    <mergeCell ref="B19:B21"/>
    <mergeCell ref="D13:D15"/>
    <mergeCell ref="A31:A36"/>
    <mergeCell ref="D31:D33"/>
    <mergeCell ref="B31:B33"/>
    <mergeCell ref="D25:D27"/>
    <mergeCell ref="D19:D21"/>
    <mergeCell ref="B37:B39"/>
    <mergeCell ref="D37:D39"/>
    <mergeCell ref="B34:B36"/>
    <mergeCell ref="D34:D36"/>
    <mergeCell ref="A37:A39"/>
    <mergeCell ref="B13:B15"/>
    <mergeCell ref="B16:B18"/>
    <mergeCell ref="A19:A24"/>
    <mergeCell ref="A28:A30"/>
    <mergeCell ref="B22:B24"/>
    <mergeCell ref="A43:A45"/>
    <mergeCell ref="A40:A42"/>
    <mergeCell ref="B43:B45"/>
    <mergeCell ref="D43:D45"/>
    <mergeCell ref="B40:B42"/>
    <mergeCell ref="D40:D42"/>
  </mergeCells>
  <phoneticPr fontId="13" type="noConversion"/>
  <pageMargins left="0.70866141732283472" right="0.18" top="0.17" bottom="0.37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1.3</vt:lpstr>
      <vt:lpstr>данные МО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2016-07-08T06:12:52Z</cp:lastPrinted>
  <dcterms:created xsi:type="dcterms:W3CDTF">2006-09-16T00:00:00Z</dcterms:created>
  <dcterms:modified xsi:type="dcterms:W3CDTF">2016-07-12T04:21:11Z</dcterms:modified>
</cp:coreProperties>
</file>